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722"/>
  <workbookPr autoCompressPictures="0"/>
  <bookViews>
    <workbookView xWindow="0" yWindow="0" windowWidth="23040" windowHeight="13120"/>
  </bookViews>
  <sheets>
    <sheet name="FY16 vs. FY16" sheetId="1" r:id="rId1"/>
    <sheet name="99 dists with insuff info" sheetId="4" r:id="rId2"/>
  </sheets>
  <externalReferences>
    <externalReference r:id="rId3"/>
    <externalReference r:id="rId4"/>
  </externalReferences>
  <definedNames>
    <definedName name="_xlnm._FilterDatabase" localSheetId="1" hidden="1">'99 dists with insuff info'!$C$1:$C$101</definedName>
    <definedName name="_xlnm._FilterDatabase" localSheetId="0" hidden="1">'FY16 vs. FY16'!$A$4:$F$286</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G286" i="1" l="1"/>
  <c r="D101" i="4"/>
  <c r="E277" i="1"/>
  <c r="E253" i="1"/>
  <c r="E252" i="1"/>
  <c r="E240" i="1"/>
  <c r="E231" i="1"/>
  <c r="E212" i="1"/>
  <c r="E201" i="1"/>
  <c r="E187" i="1"/>
  <c r="E184" i="1"/>
  <c r="E171" i="1"/>
  <c r="E166" i="1"/>
  <c r="E152" i="1"/>
  <c r="E136" i="1"/>
  <c r="E133" i="1"/>
  <c r="E113" i="1"/>
  <c r="E95" i="1"/>
  <c r="E88" i="1"/>
  <c r="E83" i="1"/>
  <c r="E80" i="1"/>
  <c r="E78" i="1"/>
  <c r="E55" i="1"/>
  <c r="E53" i="1"/>
  <c r="E34" i="1"/>
  <c r="E274" i="1"/>
  <c r="E271" i="1"/>
  <c r="E263" i="1"/>
  <c r="E285" i="1"/>
  <c r="E284" i="1"/>
  <c r="E283" i="1"/>
  <c r="E282" i="1"/>
  <c r="E281" i="1"/>
  <c r="E280" i="1"/>
  <c r="E279" i="1"/>
  <c r="E278" i="1"/>
  <c r="E276" i="1"/>
  <c r="E275" i="1"/>
  <c r="E273" i="1"/>
  <c r="E272" i="1"/>
  <c r="E270" i="1"/>
  <c r="E269" i="1"/>
  <c r="E268" i="1"/>
  <c r="E267" i="1"/>
  <c r="E266" i="1"/>
  <c r="E265" i="1"/>
  <c r="E264" i="1"/>
  <c r="E262" i="1"/>
  <c r="E261" i="1"/>
  <c r="E260" i="1"/>
  <c r="E259" i="1"/>
  <c r="E258" i="1"/>
  <c r="E257" i="1"/>
  <c r="E256" i="1"/>
  <c r="E255" i="1"/>
  <c r="E254" i="1"/>
  <c r="E251" i="1"/>
  <c r="E250" i="1"/>
  <c r="E249" i="1"/>
  <c r="E248" i="1"/>
  <c r="E247" i="1"/>
  <c r="E246" i="1"/>
  <c r="E245" i="1"/>
  <c r="E244" i="1"/>
  <c r="E243" i="1"/>
  <c r="E242" i="1"/>
  <c r="E241" i="1"/>
  <c r="E239" i="1"/>
  <c r="E238" i="1"/>
  <c r="E237" i="1"/>
  <c r="E236" i="1"/>
  <c r="E235" i="1"/>
  <c r="E234" i="1"/>
  <c r="E233" i="1"/>
  <c r="E232" i="1"/>
  <c r="E230" i="1"/>
  <c r="E229" i="1"/>
  <c r="E228" i="1"/>
  <c r="E227" i="1"/>
  <c r="E226" i="1"/>
  <c r="E225" i="1"/>
  <c r="E224" i="1"/>
  <c r="E223" i="1"/>
  <c r="E222" i="1"/>
  <c r="E221" i="1"/>
  <c r="E220" i="1"/>
  <c r="E219" i="1"/>
  <c r="E218" i="1"/>
  <c r="E217" i="1"/>
  <c r="E215" i="1"/>
  <c r="E214" i="1"/>
  <c r="E213" i="1"/>
  <c r="E211" i="1"/>
  <c r="E210" i="1"/>
  <c r="E209" i="1"/>
  <c r="E208" i="1"/>
  <c r="E207" i="1"/>
  <c r="E206" i="1"/>
  <c r="E205" i="1"/>
  <c r="E204" i="1"/>
  <c r="E203" i="1"/>
  <c r="E202" i="1"/>
  <c r="E200" i="1"/>
  <c r="E198" i="1"/>
  <c r="E197" i="1"/>
  <c r="E196" i="1"/>
  <c r="E195" i="1"/>
  <c r="E194" i="1"/>
  <c r="E193" i="1"/>
  <c r="E192" i="1"/>
  <c r="E191" i="1"/>
  <c r="E190" i="1"/>
  <c r="E189" i="1"/>
  <c r="E188" i="1"/>
  <c r="E186" i="1"/>
  <c r="E185" i="1"/>
  <c r="E183" i="1"/>
  <c r="E182" i="1"/>
  <c r="E181" i="1"/>
  <c r="E180" i="1"/>
  <c r="E179" i="1"/>
  <c r="E178" i="1"/>
  <c r="E177" i="1"/>
  <c r="E176" i="1"/>
  <c r="E175" i="1"/>
  <c r="E174" i="1"/>
  <c r="E173" i="1"/>
  <c r="E172" i="1"/>
  <c r="E170" i="1"/>
  <c r="E169" i="1"/>
  <c r="E168" i="1"/>
  <c r="E167" i="1"/>
  <c r="E165" i="1"/>
  <c r="E164" i="1"/>
  <c r="E163" i="1"/>
  <c r="E162" i="1"/>
  <c r="E161" i="1"/>
  <c r="E160" i="1"/>
  <c r="E159" i="1"/>
  <c r="E158" i="1"/>
  <c r="E157" i="1"/>
  <c r="E156" i="1"/>
  <c r="E155" i="1"/>
  <c r="E154" i="1"/>
  <c r="E153" i="1"/>
  <c r="E151" i="1"/>
  <c r="E150" i="1"/>
  <c r="E149" i="1"/>
  <c r="E148" i="1"/>
  <c r="E147" i="1"/>
  <c r="E146" i="1"/>
  <c r="E145" i="1"/>
  <c r="E144" i="1"/>
  <c r="E143" i="1"/>
  <c r="E142" i="1"/>
  <c r="E141" i="1"/>
  <c r="E140" i="1"/>
  <c r="E139" i="1"/>
  <c r="E138" i="1"/>
  <c r="E137" i="1"/>
  <c r="E135" i="1"/>
  <c r="E134" i="1"/>
  <c r="E132" i="1"/>
  <c r="E131" i="1"/>
  <c r="E130" i="1"/>
  <c r="E129" i="1"/>
  <c r="E128" i="1"/>
  <c r="E127" i="1"/>
  <c r="E126" i="1"/>
  <c r="E125" i="1"/>
  <c r="E124" i="1"/>
  <c r="E123" i="1"/>
  <c r="E122" i="1"/>
  <c r="E121" i="1"/>
  <c r="E120" i="1"/>
  <c r="E119" i="1"/>
  <c r="E118" i="1"/>
  <c r="E117" i="1"/>
  <c r="E116" i="1"/>
  <c r="E115" i="1"/>
  <c r="E114" i="1"/>
  <c r="E112" i="1"/>
  <c r="E111" i="1"/>
  <c r="E110" i="1"/>
  <c r="E109" i="1"/>
  <c r="E108" i="1"/>
  <c r="E107" i="1"/>
  <c r="E106" i="1"/>
  <c r="E105" i="1"/>
  <c r="E104" i="1"/>
  <c r="E103" i="1"/>
  <c r="E102" i="1"/>
  <c r="E101" i="1"/>
  <c r="E100" i="1"/>
  <c r="E99" i="1"/>
  <c r="E98" i="1"/>
  <c r="E97" i="1"/>
  <c r="E96" i="1"/>
  <c r="E94" i="1"/>
  <c r="E93" i="1"/>
  <c r="E92" i="1"/>
  <c r="E91" i="1"/>
  <c r="E90" i="1"/>
  <c r="E89" i="1"/>
  <c r="E87" i="1"/>
  <c r="E86" i="1"/>
  <c r="E85" i="1"/>
  <c r="E84" i="1"/>
  <c r="E82" i="1"/>
  <c r="E81" i="1"/>
  <c r="E79" i="1"/>
  <c r="E77" i="1"/>
  <c r="E76" i="1"/>
  <c r="E75" i="1"/>
  <c r="E74" i="1"/>
  <c r="E73" i="1"/>
  <c r="E72" i="1"/>
  <c r="E71" i="1"/>
  <c r="E70" i="1"/>
  <c r="E69" i="1"/>
  <c r="E68" i="1"/>
  <c r="E67" i="1"/>
  <c r="E66" i="1"/>
  <c r="E65" i="1"/>
  <c r="E64" i="1"/>
  <c r="E63" i="1"/>
  <c r="E62" i="1"/>
  <c r="E61" i="1"/>
  <c r="E60" i="1"/>
  <c r="E59" i="1"/>
  <c r="E58" i="1"/>
  <c r="E57" i="1"/>
  <c r="E56" i="1"/>
  <c r="E54" i="1"/>
  <c r="E52" i="1"/>
  <c r="E51" i="1"/>
  <c r="E50" i="1"/>
  <c r="E49" i="1"/>
  <c r="E48" i="1"/>
  <c r="E47" i="1"/>
  <c r="E46" i="1"/>
  <c r="E45" i="1"/>
  <c r="E44" i="1"/>
  <c r="E43" i="1"/>
  <c r="E42" i="1"/>
  <c r="E41" i="1"/>
  <c r="E40" i="1"/>
  <c r="E39" i="1"/>
  <c r="E38" i="1"/>
  <c r="E37" i="1"/>
  <c r="E36" i="1"/>
  <c r="E35"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 r="D286" i="1"/>
  <c r="F277" i="1"/>
  <c r="F253" i="1"/>
  <c r="F252" i="1"/>
  <c r="F240" i="1"/>
  <c r="F231" i="1"/>
  <c r="F212" i="1"/>
  <c r="F201" i="1"/>
  <c r="F187" i="1"/>
  <c r="F184" i="1"/>
  <c r="F171" i="1"/>
  <c r="F166" i="1"/>
  <c r="F152" i="1"/>
  <c r="F136" i="1"/>
  <c r="F133" i="1"/>
  <c r="F113" i="1"/>
  <c r="F95" i="1"/>
  <c r="F88" i="1"/>
  <c r="F83" i="1"/>
  <c r="F80" i="1"/>
  <c r="F78" i="1"/>
  <c r="F55" i="1"/>
  <c r="F53" i="1"/>
  <c r="F34" i="1"/>
  <c r="F282" i="1"/>
  <c r="F281" i="1"/>
  <c r="F280" i="1"/>
  <c r="F279" i="1"/>
  <c r="F276" i="1"/>
  <c r="F275" i="1"/>
  <c r="F274" i="1"/>
  <c r="F271" i="1"/>
  <c r="F270" i="1"/>
  <c r="F269" i="1"/>
  <c r="F267" i="1"/>
  <c r="F266" i="1"/>
  <c r="F265" i="1"/>
  <c r="F263" i="1"/>
  <c r="F262" i="1"/>
  <c r="F261" i="1"/>
  <c r="F260" i="1"/>
  <c r="F259" i="1"/>
  <c r="F258" i="1"/>
  <c r="F257" i="1"/>
  <c r="F256" i="1"/>
  <c r="F255" i="1"/>
  <c r="F254" i="1"/>
  <c r="F251" i="1"/>
  <c r="F250" i="1"/>
  <c r="F249" i="1"/>
  <c r="F248" i="1"/>
  <c r="F246" i="1"/>
  <c r="F245" i="1"/>
  <c r="F243" i="1"/>
  <c r="F242" i="1"/>
  <c r="F239" i="1"/>
  <c r="F238" i="1"/>
  <c r="F237" i="1"/>
  <c r="F236" i="1"/>
  <c r="F234" i="1"/>
  <c r="F233" i="1"/>
  <c r="F228" i="1"/>
  <c r="F227" i="1"/>
  <c r="F226" i="1"/>
  <c r="F225" i="1"/>
  <c r="F224" i="1"/>
  <c r="F223" i="1"/>
  <c r="F222" i="1"/>
  <c r="F219" i="1"/>
  <c r="F218" i="1"/>
  <c r="F217" i="1"/>
  <c r="E216" i="1"/>
  <c r="F216" i="1"/>
  <c r="F215" i="1"/>
  <c r="F214" i="1"/>
  <c r="F208" i="1"/>
  <c r="F207" i="1"/>
  <c r="F206" i="1"/>
  <c r="F205" i="1"/>
  <c r="F203" i="1"/>
  <c r="F200" i="1"/>
  <c r="E199" i="1"/>
  <c r="F199" i="1"/>
  <c r="F197" i="1"/>
  <c r="F196" i="1"/>
  <c r="F195" i="1"/>
  <c r="F193" i="1"/>
  <c r="F190" i="1"/>
  <c r="F189" i="1"/>
  <c r="F186" i="1"/>
  <c r="F185" i="1"/>
  <c r="F182" i="1"/>
  <c r="F181" i="1"/>
  <c r="F180" i="1"/>
  <c r="F179" i="1"/>
  <c r="F178" i="1"/>
  <c r="F176" i="1"/>
  <c r="F175" i="1"/>
  <c r="F174" i="1"/>
  <c r="F173" i="1"/>
  <c r="F172" i="1"/>
  <c r="F170" i="1"/>
  <c r="F169" i="1"/>
  <c r="F168" i="1"/>
  <c r="F165" i="1"/>
  <c r="F164" i="1"/>
  <c r="F163" i="1"/>
  <c r="F162" i="1"/>
  <c r="F160" i="1"/>
  <c r="F159" i="1"/>
  <c r="F157" i="1"/>
  <c r="F156" i="1"/>
  <c r="F155" i="1"/>
  <c r="F154" i="1"/>
  <c r="F153" i="1"/>
  <c r="F149" i="1"/>
  <c r="F148" i="1"/>
  <c r="F147" i="1"/>
  <c r="F146" i="1"/>
  <c r="F145" i="1"/>
  <c r="F144" i="1"/>
  <c r="F143" i="1"/>
  <c r="F142" i="1"/>
  <c r="F141" i="1"/>
  <c r="F140" i="1"/>
  <c r="F139" i="1"/>
  <c r="F138" i="1"/>
  <c r="F137" i="1"/>
  <c r="F135" i="1"/>
  <c r="F134" i="1"/>
  <c r="F132" i="1"/>
  <c r="F131" i="1"/>
  <c r="F130" i="1"/>
  <c r="F128" i="1"/>
  <c r="F127" i="1"/>
  <c r="F126" i="1"/>
  <c r="F125" i="1"/>
  <c r="F124" i="1"/>
  <c r="F121" i="1"/>
  <c r="F120" i="1"/>
  <c r="F118" i="1"/>
  <c r="F117" i="1"/>
  <c r="F115" i="1"/>
  <c r="F114" i="1"/>
  <c r="F112" i="1"/>
  <c r="F110" i="1"/>
  <c r="F109" i="1"/>
  <c r="F107" i="1"/>
  <c r="F106" i="1"/>
  <c r="F104" i="1"/>
  <c r="F102" i="1"/>
  <c r="F99" i="1"/>
  <c r="F98" i="1"/>
  <c r="F93" i="1"/>
  <c r="F92" i="1"/>
  <c r="F91" i="1"/>
  <c r="F89" i="1"/>
  <c r="F86" i="1"/>
  <c r="F85" i="1"/>
  <c r="F84" i="1"/>
  <c r="F82" i="1"/>
  <c r="F81" i="1"/>
  <c r="F79" i="1"/>
  <c r="F77" i="1"/>
  <c r="F76" i="1"/>
  <c r="F75" i="1"/>
  <c r="F74" i="1"/>
  <c r="F73" i="1"/>
  <c r="F72" i="1"/>
  <c r="F70" i="1"/>
  <c r="F67" i="1"/>
  <c r="F66" i="1"/>
  <c r="F65" i="1"/>
  <c r="F64" i="1"/>
  <c r="F62" i="1"/>
  <c r="F61" i="1"/>
  <c r="F59" i="1"/>
  <c r="F58" i="1"/>
  <c r="F57" i="1"/>
  <c r="F52" i="1"/>
  <c r="F49" i="1"/>
  <c r="F48" i="1"/>
  <c r="F47" i="1"/>
  <c r="F46" i="1"/>
  <c r="F44" i="1"/>
  <c r="F43" i="1"/>
  <c r="F42" i="1"/>
  <c r="F40" i="1"/>
  <c r="F39" i="1"/>
  <c r="F38" i="1"/>
  <c r="F37" i="1"/>
  <c r="F35" i="1"/>
  <c r="F31" i="1"/>
  <c r="F30" i="1"/>
  <c r="F28" i="1"/>
  <c r="F27" i="1"/>
  <c r="F26" i="1"/>
  <c r="F25" i="1"/>
  <c r="F22" i="1"/>
  <c r="F20" i="1"/>
  <c r="F19" i="1"/>
  <c r="F18" i="1"/>
  <c r="F16" i="1"/>
  <c r="F12" i="1"/>
  <c r="F11" i="1"/>
  <c r="F10" i="1"/>
  <c r="F9" i="1"/>
  <c r="F8" i="1"/>
  <c r="F5" i="1"/>
  <c r="E286" i="1"/>
</calcChain>
</file>

<file path=xl/sharedStrings.xml><?xml version="1.0" encoding="utf-8"?>
<sst xmlns="http://schemas.openxmlformats.org/spreadsheetml/2006/main" count="650" uniqueCount="303">
  <si>
    <t>City/Town Name</t>
  </si>
  <si>
    <t>Abington</t>
  </si>
  <si>
    <t>Acton</t>
  </si>
  <si>
    <t>Adams (non-op)</t>
  </si>
  <si>
    <t>Agawam</t>
  </si>
  <si>
    <t>Amesbury</t>
  </si>
  <si>
    <t>Amherst</t>
  </si>
  <si>
    <t>Andover</t>
  </si>
  <si>
    <t>Arlington</t>
  </si>
  <si>
    <t>Ashburnham (non-op)</t>
  </si>
  <si>
    <t>Ashby (non-op)</t>
  </si>
  <si>
    <t>Ashfield (non-op)</t>
  </si>
  <si>
    <t>Ashland</t>
  </si>
  <si>
    <t>Athol (non-op)</t>
  </si>
  <si>
    <t>Attleboro</t>
  </si>
  <si>
    <t>Auburn</t>
  </si>
  <si>
    <t>Avon</t>
  </si>
  <si>
    <t>Ayer</t>
  </si>
  <si>
    <t>Barnstable</t>
  </si>
  <si>
    <t>Barre (non-op)</t>
  </si>
  <si>
    <t>Becket (non-op)</t>
  </si>
  <si>
    <t>Belchertown</t>
  </si>
  <si>
    <t>Bellingham</t>
  </si>
  <si>
    <t>Berkley</t>
  </si>
  <si>
    <t>Berlin</t>
  </si>
  <si>
    <t>Bernardston (non-op)</t>
  </si>
  <si>
    <t>Beverly</t>
  </si>
  <si>
    <t>Billerica</t>
  </si>
  <si>
    <t>Blackstone (non-op)</t>
  </si>
  <si>
    <t>Bolton (non-op)</t>
  </si>
  <si>
    <t>Boston</t>
  </si>
  <si>
    <t>Bourne</t>
  </si>
  <si>
    <t>Boxborough</t>
  </si>
  <si>
    <t>Boxford</t>
  </si>
  <si>
    <t>Boylston</t>
  </si>
  <si>
    <t>Braintree</t>
  </si>
  <si>
    <t>Brewster</t>
  </si>
  <si>
    <t>Bridgewater (non-op)</t>
  </si>
  <si>
    <t>Brimfield</t>
  </si>
  <si>
    <t>Brockton</t>
  </si>
  <si>
    <t>Brookline</t>
  </si>
  <si>
    <t>Buckland (non-op)</t>
  </si>
  <si>
    <t>Burlington</t>
  </si>
  <si>
    <t>Cambridge</t>
  </si>
  <si>
    <t>Canton</t>
  </si>
  <si>
    <t>Carver</t>
  </si>
  <si>
    <t>Charlton (non-op)</t>
  </si>
  <si>
    <t>Chatham</t>
  </si>
  <si>
    <t>Chelmsford</t>
  </si>
  <si>
    <t>Chelsea</t>
  </si>
  <si>
    <t>Chesterfield (non-op)</t>
  </si>
  <si>
    <t>Chicopee</t>
  </si>
  <si>
    <t>Chilmark (non-op)</t>
  </si>
  <si>
    <t>Clarksburg</t>
  </si>
  <si>
    <t>Clinton</t>
  </si>
  <si>
    <t>Cohasset</t>
  </si>
  <si>
    <t>Colrain (non-op)</t>
  </si>
  <si>
    <t>Concord</t>
  </si>
  <si>
    <t>Conway</t>
  </si>
  <si>
    <t>Cummington (non-op)</t>
  </si>
  <si>
    <t>Danvers</t>
  </si>
  <si>
    <t>Dartmouth</t>
  </si>
  <si>
    <t>Dedham</t>
  </si>
  <si>
    <t>Deerfield</t>
  </si>
  <si>
    <t>Dennis (non-op)</t>
  </si>
  <si>
    <t>Dighton (non-op)</t>
  </si>
  <si>
    <t>Dracut</t>
  </si>
  <si>
    <t>Dunstable (non-op)</t>
  </si>
  <si>
    <t>Duxbury</t>
  </si>
  <si>
    <t>East Bridgewater</t>
  </si>
  <si>
    <t>Eastham</t>
  </si>
  <si>
    <t>Easthampton</t>
  </si>
  <si>
    <t>East Longmeadow</t>
  </si>
  <si>
    <t>Easton</t>
  </si>
  <si>
    <t>Everett</t>
  </si>
  <si>
    <t>Fairhaven</t>
  </si>
  <si>
    <t>Fall River</t>
  </si>
  <si>
    <t>Falmouth</t>
  </si>
  <si>
    <t>Fitchburg</t>
  </si>
  <si>
    <t>Florida</t>
  </si>
  <si>
    <t>Foxborough</t>
  </si>
  <si>
    <t>Framingham</t>
  </si>
  <si>
    <t>Franklin</t>
  </si>
  <si>
    <t>Freetown</t>
  </si>
  <si>
    <t>Gardner</t>
  </si>
  <si>
    <t>Georgetown</t>
  </si>
  <si>
    <t>Gill (non-op)</t>
  </si>
  <si>
    <t>Gloucester</t>
  </si>
  <si>
    <t>Grafton</t>
  </si>
  <si>
    <t>Granby</t>
  </si>
  <si>
    <t>Great Barrington (non-op)</t>
  </si>
  <si>
    <t>Greenfield</t>
  </si>
  <si>
    <t>Groton (non-op)</t>
  </si>
  <si>
    <t>Groveland (non-op)</t>
  </si>
  <si>
    <t>Hadley</t>
  </si>
  <si>
    <t>Halifax</t>
  </si>
  <si>
    <t>Hamilton (non-op)</t>
  </si>
  <si>
    <t>Hampden (non-op)</t>
  </si>
  <si>
    <t>Hanover</t>
  </si>
  <si>
    <t>Hanson (non-op)</t>
  </si>
  <si>
    <t>Harvard</t>
  </si>
  <si>
    <t>Harwich</t>
  </si>
  <si>
    <t>Hatfield</t>
  </si>
  <si>
    <t>Haverhill</t>
  </si>
  <si>
    <t>Heath (non-op)</t>
  </si>
  <si>
    <t>Hingham</t>
  </si>
  <si>
    <t>Holbrook</t>
  </si>
  <si>
    <t>Holden (non-op)</t>
  </si>
  <si>
    <t>Holliston</t>
  </si>
  <si>
    <t>Holyoke</t>
  </si>
  <si>
    <t>Hopedale</t>
  </si>
  <si>
    <t>Hopkinton</t>
  </si>
  <si>
    <t>Hubbardston (non-op)</t>
  </si>
  <si>
    <t>Hudson</t>
  </si>
  <si>
    <t>Hull</t>
  </si>
  <si>
    <t>Huntington (non-op)</t>
  </si>
  <si>
    <t>Ipswich</t>
  </si>
  <si>
    <t>Kingston</t>
  </si>
  <si>
    <t>Lakeville</t>
  </si>
  <si>
    <t>Lancaster (non-op)</t>
  </si>
  <si>
    <t>Lawrence</t>
  </si>
  <si>
    <t>Leicester</t>
  </si>
  <si>
    <t>Leominster</t>
  </si>
  <si>
    <t>Leverett</t>
  </si>
  <si>
    <t>Lexington</t>
  </si>
  <si>
    <t>Leyden (non-op)</t>
  </si>
  <si>
    <t>Lincoln</t>
  </si>
  <si>
    <t>Littleton</t>
  </si>
  <si>
    <t>Longmeadow</t>
  </si>
  <si>
    <t>Lowell</t>
  </si>
  <si>
    <t>Ludlow</t>
  </si>
  <si>
    <t>Lunenburg</t>
  </si>
  <si>
    <t>Lynn</t>
  </si>
  <si>
    <t>Lynnfield</t>
  </si>
  <si>
    <t>Malden</t>
  </si>
  <si>
    <t>Mansfield</t>
  </si>
  <si>
    <t>Marblehead</t>
  </si>
  <si>
    <t>Marion</t>
  </si>
  <si>
    <t>Marlborough</t>
  </si>
  <si>
    <t>Marshfield</t>
  </si>
  <si>
    <t>Mashpee</t>
  </si>
  <si>
    <t>Maynard</t>
  </si>
  <si>
    <t>Medfield</t>
  </si>
  <si>
    <t>Medford</t>
  </si>
  <si>
    <t>Medway</t>
  </si>
  <si>
    <t>Melrose</t>
  </si>
  <si>
    <t>Mendon (non-op)</t>
  </si>
  <si>
    <t>Merrimac (non-op)</t>
  </si>
  <si>
    <t>Methuen</t>
  </si>
  <si>
    <t>Middleborough</t>
  </si>
  <si>
    <t>Middleton</t>
  </si>
  <si>
    <t>Milford</t>
  </si>
  <si>
    <t>Millbury</t>
  </si>
  <si>
    <t>Millis</t>
  </si>
  <si>
    <t>Millville (non-op)</t>
  </si>
  <si>
    <t>Milton</t>
  </si>
  <si>
    <t>Monson</t>
  </si>
  <si>
    <t>Montague (non-op)</t>
  </si>
  <si>
    <t>Nahant</t>
  </si>
  <si>
    <t>Nantucket</t>
  </si>
  <si>
    <t>Natick</t>
  </si>
  <si>
    <t>Needham</t>
  </si>
  <si>
    <t>New Bedford</t>
  </si>
  <si>
    <t>Newbury (non-op)</t>
  </si>
  <si>
    <t>Newburyport</t>
  </si>
  <si>
    <t>Newton</t>
  </si>
  <si>
    <t>Norfolk</t>
  </si>
  <si>
    <t>North Adams</t>
  </si>
  <si>
    <t>Northampton</t>
  </si>
  <si>
    <t>North Andover</t>
  </si>
  <si>
    <t>North Attleborough</t>
  </si>
  <si>
    <t>Northborough</t>
  </si>
  <si>
    <t>Northbridge</t>
  </si>
  <si>
    <t>Northfield (non-op)</t>
  </si>
  <si>
    <t>North Reading</t>
  </si>
  <si>
    <t>Norton</t>
  </si>
  <si>
    <t>Norwell</t>
  </si>
  <si>
    <t>Norwood</t>
  </si>
  <si>
    <t>Oak Bluffs</t>
  </si>
  <si>
    <t>Oakham (non-op)</t>
  </si>
  <si>
    <t>Orange</t>
  </si>
  <si>
    <t>Orleans</t>
  </si>
  <si>
    <t>Oxford</t>
  </si>
  <si>
    <t>Palmer</t>
  </si>
  <si>
    <t>Paxton (non-op)</t>
  </si>
  <si>
    <t>Peabody</t>
  </si>
  <si>
    <t>Pembroke</t>
  </si>
  <si>
    <t>Pepperell (non-op)</t>
  </si>
  <si>
    <t>Phillipston (non-op)</t>
  </si>
  <si>
    <t>Pittsfield</t>
  </si>
  <si>
    <t>Plainfield (non-op)</t>
  </si>
  <si>
    <t>Plainville</t>
  </si>
  <si>
    <t>Plymouth</t>
  </si>
  <si>
    <t>Plympton</t>
  </si>
  <si>
    <t>Princeton (non-op)</t>
  </si>
  <si>
    <t>Provincetown</t>
  </si>
  <si>
    <t>Quincy</t>
  </si>
  <si>
    <t>Randolph</t>
  </si>
  <si>
    <t>Raynham (non-op)</t>
  </si>
  <si>
    <t>Reading</t>
  </si>
  <si>
    <t>Rehoboth (non-op)</t>
  </si>
  <si>
    <t>Revere</t>
  </si>
  <si>
    <t>Rochester</t>
  </si>
  <si>
    <t>Rockland</t>
  </si>
  <si>
    <t>Rockport</t>
  </si>
  <si>
    <t>Rowley (non-op)</t>
  </si>
  <si>
    <t>Russell (non-op)</t>
  </si>
  <si>
    <t>Rutland (non-op)</t>
  </si>
  <si>
    <t>Salem</t>
  </si>
  <si>
    <t>Salisbury (non-op)</t>
  </si>
  <si>
    <t>Sandwich</t>
  </si>
  <si>
    <t>Saugus</t>
  </si>
  <si>
    <t>Savoy</t>
  </si>
  <si>
    <t>Scituate</t>
  </si>
  <si>
    <t>Seekonk</t>
  </si>
  <si>
    <t>Sharon</t>
  </si>
  <si>
    <t>Shelburne (non-op)</t>
  </si>
  <si>
    <t>Shirley</t>
  </si>
  <si>
    <t>Shrewsbury</t>
  </si>
  <si>
    <t>Shutesbury</t>
  </si>
  <si>
    <t>Somerset</t>
  </si>
  <si>
    <t>Somerville</t>
  </si>
  <si>
    <t>Southampton</t>
  </si>
  <si>
    <t>Southborough</t>
  </si>
  <si>
    <t>South Hadley</t>
  </si>
  <si>
    <t>Southwick (non-op)</t>
  </si>
  <si>
    <t>Spencer (non-op)</t>
  </si>
  <si>
    <t>Springfield</t>
  </si>
  <si>
    <t>Sterling (non-op)</t>
  </si>
  <si>
    <t>Stoneham</t>
  </si>
  <si>
    <t>Stoughton</t>
  </si>
  <si>
    <t>Stow (non-op)</t>
  </si>
  <si>
    <t>Sudbury</t>
  </si>
  <si>
    <t>Sunderland</t>
  </si>
  <si>
    <t>Swampscott</t>
  </si>
  <si>
    <t>Swansea</t>
  </si>
  <si>
    <t>Taunton</t>
  </si>
  <si>
    <t>Templeton (non-op)</t>
  </si>
  <si>
    <t>Tewksbury</t>
  </si>
  <si>
    <t>Tisbury</t>
  </si>
  <si>
    <t>Townsend (non-op)</t>
  </si>
  <si>
    <t>Truro</t>
  </si>
  <si>
    <t>Tyngsborough</t>
  </si>
  <si>
    <t>Upton (non-op)</t>
  </si>
  <si>
    <t>Uxbridge</t>
  </si>
  <si>
    <t>Wakefield</t>
  </si>
  <si>
    <t>Walpole</t>
  </si>
  <si>
    <t>Waltham</t>
  </si>
  <si>
    <t>Ware</t>
  </si>
  <si>
    <t>Wareham</t>
  </si>
  <si>
    <t>Watertown</t>
  </si>
  <si>
    <t>Wayland</t>
  </si>
  <si>
    <t>Wellesley</t>
  </si>
  <si>
    <t>Wellfleet</t>
  </si>
  <si>
    <t>Westborough</t>
  </si>
  <si>
    <t>West Boylston</t>
  </si>
  <si>
    <t>West Bridgewater</t>
  </si>
  <si>
    <t>Westfield</t>
  </si>
  <si>
    <t>Westford</t>
  </si>
  <si>
    <t>Westhampton</t>
  </si>
  <si>
    <t>West Newbury (non-op)</t>
  </si>
  <si>
    <t>Weston</t>
  </si>
  <si>
    <t>Westport</t>
  </si>
  <si>
    <t>West Springfield</t>
  </si>
  <si>
    <t>West Tisbury (non-op)</t>
  </si>
  <si>
    <t>Westwood</t>
  </si>
  <si>
    <t>Weymouth</t>
  </si>
  <si>
    <t>Whately</t>
  </si>
  <si>
    <t>Whitman (non-op)</t>
  </si>
  <si>
    <t>Wilbraham (non-op)</t>
  </si>
  <si>
    <t>Williamsburg</t>
  </si>
  <si>
    <t>Williamstown</t>
  </si>
  <si>
    <t>Wilmington</t>
  </si>
  <si>
    <t>Winchendon</t>
  </si>
  <si>
    <t>Windsor (non-op)</t>
  </si>
  <si>
    <t>Winthrop</t>
  </si>
  <si>
    <t>Woburn</t>
  </si>
  <si>
    <t>Worcester</t>
  </si>
  <si>
    <t>Wrentham</t>
  </si>
  <si>
    <t>Yarmouth (non-op)</t>
  </si>
  <si>
    <t>Devens (non-op)</t>
  </si>
  <si>
    <t>Out of State</t>
  </si>
  <si>
    <t>LEA</t>
  </si>
  <si>
    <t>N/A</t>
  </si>
  <si>
    <t>Op</t>
  </si>
  <si>
    <t>State Total</t>
  </si>
  <si>
    <t>FY16 No. of Unique (Unduplicated) Students on Charter School Waitlist(s)</t>
  </si>
  <si>
    <t>Commonwealth Charter School Waiting Lists vs. Available Seats</t>
  </si>
  <si>
    <t>NOTES</t>
  </si>
  <si>
    <t>Operating districts only</t>
  </si>
  <si>
    <t>TOTAL</t>
  </si>
  <si>
    <t>Remaining
Minus Waitlist</t>
  </si>
  <si>
    <t/>
  </si>
  <si>
    <t>FY16 Projected FTE Remaining Under Cap</t>
  </si>
  <si>
    <t>Can not get seats because of the cap</t>
  </si>
  <si>
    <t>Grandfathered cap above 9%. Assume no seats available beyond those already filled.</t>
  </si>
  <si>
    <t>Grandfathered cap above 9% leaves 420 seats still available.</t>
  </si>
  <si>
    <t>Operating District?</t>
  </si>
  <si>
    <t>1. The projected FTE remaining = the total FTE at the 9% or 17% cap minus the projected FY16 FTE.  A negative number means there are students on charter waitlists who can not be accommodated under the current caps.</t>
  </si>
  <si>
    <t>2. Malden and Lawrence are special cases. They were in the lowest 10%, subject to a higher charter cap, but are no longer. Seats above the 9% cap that were approved by DESE can be filled but no more can be approved. Lawrence has 420 unfilled seats.</t>
  </si>
  <si>
    <r>
      <t xml:space="preserve">3. Districts in the lowest-performing 10 percent of school districts are in </t>
    </r>
    <r>
      <rPr>
        <sz val="10"/>
        <color rgb="FF0000FF"/>
        <rFont val="Arial"/>
      </rPr>
      <t>blue</t>
    </r>
    <r>
      <rPr>
        <sz val="10"/>
        <color theme="1"/>
        <rFont val="Arial"/>
        <family val="2"/>
      </rPr>
      <t>.</t>
    </r>
  </si>
  <si>
    <t xml:space="preserve">5. 703 students on charter waitlists are from towns for which DESE did not provide information about seats available under the cap. These are mostly towns that are members of regional districts and the students could be accommodated under the regional district's cap. </t>
  </si>
  <si>
    <t>4. Districts with no students on charter waitlists are omitted.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</si>
</sst>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
  </numFmts>
  <fonts count="12" x14ac:knownFonts="1">
    <font>
      <sz val="10"/>
      <color theme="1"/>
      <name val="Arial"/>
      <family val="2"/>
    </font>
    <font>
      <sz val="10"/>
      <color rgb="FFFF0000"/>
      <name val="Arial"/>
      <family val="2"/>
    </font>
    <font>
      <b/>
      <sz val="10"/>
      <color theme="1"/>
      <name val="Arial"/>
      <family val="2"/>
    </font>
    <font>
      <sz val="11"/>
      <color theme="1"/>
      <name val="Calibri"/>
      <family val="2"/>
      <scheme val="minor"/>
    </font>
    <font>
      <sz val="10"/>
      <color indexed="8"/>
      <name val="Arial"/>
      <family val="2"/>
    </font>
    <font>
      <b/>
      <sz val="11"/>
      <color theme="1"/>
      <name val="Arial"/>
      <family val="2"/>
    </font>
    <font>
      <b/>
      <sz val="10"/>
      <color indexed="8"/>
      <name val="Arial"/>
      <family val="2"/>
    </font>
    <font>
      <i/>
      <sz val="10"/>
      <color theme="1"/>
      <name val="Arial"/>
      <family val="2"/>
    </font>
    <font>
      <sz val="8"/>
      <name val="Arial"/>
      <family val="2"/>
    </font>
    <font>
      <sz val="10"/>
      <color rgb="FF0000FF"/>
      <name val="Arial"/>
    </font>
    <font>
      <sz val="10"/>
      <name val="Arial"/>
    </font>
    <font>
      <b/>
      <sz val="10"/>
      <color rgb="FFFF0000"/>
      <name val="Arial"/>
    </font>
  </fonts>
  <fills count="2">
    <fill>
      <patternFill patternType="none"/>
    </fill>
    <fill>
      <patternFill patternType="gray125"/>
    </fill>
  </fills>
  <borders count="1">
    <border>
      <left/>
      <right/>
      <top/>
      <bottom/>
      <diagonal/>
    </border>
  </borders>
  <cellStyleXfs count="3">
    <xf numFmtId="0" fontId="0" fillId="0" borderId="0"/>
    <xf numFmtId="0" fontId="3" fillId="0" borderId="0"/>
    <xf numFmtId="0" fontId="4" fillId="0" borderId="0"/>
  </cellStyleXfs>
  <cellXfs count="33">
    <xf numFmtId="0" fontId="0" fillId="0" borderId="0" xfId="0"/>
    <xf numFmtId="0" fontId="0" fillId="0" borderId="0" xfId="0" applyFont="1" applyBorder="1"/>
    <xf numFmtId="49" fontId="2" fillId="0" borderId="0" xfId="1" applyNumberFormat="1" applyFont="1" applyFill="1" applyBorder="1" applyAlignment="1">
      <alignment horizontal="center" wrapText="1"/>
    </xf>
    <xf numFmtId="49" fontId="2" fillId="0" borderId="0" xfId="1" applyNumberFormat="1" applyFont="1" applyFill="1" applyBorder="1" applyAlignment="1">
      <alignment horizontal="left"/>
    </xf>
    <xf numFmtId="164" fontId="4" fillId="0" borderId="0" xfId="2" applyNumberFormat="1" applyFont="1" applyFill="1" applyBorder="1" applyAlignment="1">
      <alignment horizontal="center" wrapText="1"/>
    </xf>
    <xf numFmtId="0" fontId="4" fillId="0" borderId="0" xfId="2" applyFont="1" applyFill="1" applyBorder="1" applyAlignment="1"/>
    <xf numFmtId="0" fontId="4" fillId="0" borderId="0" xfId="2" applyNumberFormat="1" applyFont="1" applyFill="1" applyBorder="1" applyAlignment="1">
      <alignment horizontal="center" wrapText="1"/>
    </xf>
    <xf numFmtId="3" fontId="2" fillId="0" borderId="0" xfId="1" applyNumberFormat="1" applyFont="1" applyFill="1" applyBorder="1" applyAlignment="1">
      <alignment horizontal="right" wrapText="1"/>
    </xf>
    <xf numFmtId="3" fontId="4" fillId="0" borderId="0" xfId="2" applyNumberFormat="1" applyFont="1" applyFill="1" applyBorder="1" applyAlignment="1">
      <alignment horizontal="right" wrapText="1"/>
    </xf>
    <xf numFmtId="0" fontId="6" fillId="0" borderId="0" xfId="2" applyFont="1" applyFill="1" applyBorder="1" applyAlignment="1"/>
    <xf numFmtId="3" fontId="2" fillId="0" borderId="0" xfId="0" applyNumberFormat="1" applyFont="1" applyBorder="1" applyAlignment="1">
      <alignment horizontal="right"/>
    </xf>
    <xf numFmtId="0" fontId="2" fillId="0" borderId="0" xfId="0" applyFont="1" applyBorder="1"/>
    <xf numFmtId="0" fontId="5" fillId="0" borderId="0" xfId="0" applyFont="1" applyBorder="1"/>
    <xf numFmtId="3" fontId="0" fillId="0" borderId="0" xfId="0" applyNumberFormat="1" applyFont="1" applyBorder="1"/>
    <xf numFmtId="0" fontId="0" fillId="0" borderId="0" xfId="0" applyFont="1" applyBorder="1" applyAlignment="1">
      <alignment horizontal="right"/>
    </xf>
    <xf numFmtId="3" fontId="2" fillId="0" borderId="0" xfId="0" applyNumberFormat="1" applyFont="1"/>
    <xf numFmtId="165" fontId="7" fillId="0" borderId="0" xfId="0" applyNumberFormat="1" applyFont="1" applyBorder="1"/>
    <xf numFmtId="3" fontId="0" fillId="0" borderId="0" xfId="2" applyNumberFormat="1" applyFont="1" applyFill="1" applyBorder="1" applyAlignment="1">
      <alignment horizontal="right" wrapText="1"/>
    </xf>
    <xf numFmtId="164" fontId="9" fillId="0" borderId="0" xfId="2" applyNumberFormat="1" applyFont="1" applyFill="1" applyBorder="1" applyAlignment="1">
      <alignment horizontal="center" wrapText="1"/>
    </xf>
    <xf numFmtId="0" fontId="9" fillId="0" borderId="0" xfId="2" applyFont="1" applyFill="1" applyBorder="1" applyAlignment="1"/>
    <xf numFmtId="0" fontId="9" fillId="0" borderId="0" xfId="2" applyNumberFormat="1" applyFont="1" applyFill="1" applyBorder="1" applyAlignment="1">
      <alignment horizontal="center" wrapText="1"/>
    </xf>
    <xf numFmtId="3" fontId="9" fillId="0" borderId="0" xfId="2" applyNumberFormat="1" applyFont="1" applyFill="1" applyBorder="1" applyAlignment="1">
      <alignment horizontal="right" wrapText="1"/>
    </xf>
    <xf numFmtId="164" fontId="10" fillId="0" borderId="0" xfId="2" applyNumberFormat="1" applyFont="1" applyFill="1" applyBorder="1" applyAlignment="1">
      <alignment horizontal="center" wrapText="1"/>
    </xf>
    <xf numFmtId="0" fontId="10" fillId="0" borderId="0" xfId="2" applyFont="1" applyFill="1" applyBorder="1" applyAlignment="1"/>
    <xf numFmtId="0" fontId="10" fillId="0" borderId="0" xfId="2" applyNumberFormat="1" applyFont="1" applyFill="1" applyBorder="1" applyAlignment="1">
      <alignment horizontal="center" wrapText="1"/>
    </xf>
    <xf numFmtId="3" fontId="10" fillId="0" borderId="0" xfId="2" applyNumberFormat="1" applyFont="1" applyFill="1" applyBorder="1" applyAlignment="1">
      <alignment horizontal="right" wrapText="1"/>
    </xf>
    <xf numFmtId="0" fontId="10" fillId="0" borderId="0" xfId="0" applyFont="1" applyBorder="1"/>
    <xf numFmtId="0" fontId="10" fillId="0" borderId="0" xfId="0" applyFont="1"/>
    <xf numFmtId="0" fontId="1" fillId="0" borderId="0" xfId="0" applyFont="1" applyBorder="1"/>
    <xf numFmtId="3" fontId="11" fillId="0" borderId="0" xfId="1" applyNumberFormat="1" applyFont="1" applyFill="1" applyBorder="1" applyAlignment="1">
      <alignment horizontal="right" wrapText="1"/>
    </xf>
    <xf numFmtId="3" fontId="1" fillId="0" borderId="0" xfId="0" applyNumberFormat="1" applyFont="1" applyBorder="1"/>
    <xf numFmtId="0" fontId="0" fillId="0" borderId="0" xfId="0" applyFont="1" applyBorder="1" applyAlignment="1">
      <alignment horizontal="left" vertical="center" wrapText="1"/>
    </xf>
    <xf numFmtId="0" fontId="0" fillId="0" borderId="0" xfId="0" applyFont="1" applyBorder="1" applyAlignment="1">
      <alignment horizontal="center" vertical="center" wrapText="1"/>
    </xf>
  </cellXfs>
  <cellStyles count="3">
    <cellStyle name="Normal" xfId="0" builtinId="0"/>
    <cellStyle name="Normal 2" xfId="1"/>
    <cellStyle name="Normal_Oct2015 Town"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4" Type="http://schemas.openxmlformats.org/officeDocument/2006/relationships/externalLink" Target="externalLinks/externalLink2.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sa/Downloads/fy2016ProjectedNssNearCap%20aj%20-%20UPDATED.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Projected%20FY17%20FTE%20Remaining%20under%20the%20Net%20School%20Spending%20Cap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NSS Near Cap"/>
      <sheetName val="Updated FY16 data"/>
      <sheetName val="Explanation of columns"/>
    </sheetNames>
    <sheetDataSet>
      <sheetData sheetId="0">
        <row r="10">
          <cell r="A10">
            <v>1</v>
          </cell>
          <cell r="B10" t="str">
            <v>ABINGTON</v>
          </cell>
          <cell r="C10">
            <v>1</v>
          </cell>
          <cell r="D10">
            <v>39</v>
          </cell>
          <cell r="E10">
            <v>12248.794871794871</v>
          </cell>
          <cell r="F10">
            <v>477703</v>
          </cell>
          <cell r="G10">
            <v>25813706.747594725</v>
          </cell>
          <cell r="H10">
            <v>2323233.6072835252</v>
          </cell>
          <cell r="I10">
            <v>150.67038240090073</v>
          </cell>
          <cell r="J10" t="str">
            <v/>
          </cell>
          <cell r="K10" t="str">
            <v/>
          </cell>
          <cell r="L10">
            <v>0</v>
          </cell>
          <cell r="M10" t="str">
            <v>Abington</v>
          </cell>
          <cell r="N10">
            <v>46</v>
          </cell>
          <cell r="O10">
            <v>104.67038240090073</v>
          </cell>
        </row>
        <row r="11">
          <cell r="A11">
            <v>2</v>
          </cell>
          <cell r="B11" t="str">
            <v>ACTON</v>
          </cell>
          <cell r="C11">
            <v>0</v>
          </cell>
          <cell r="D11">
            <v>0</v>
          </cell>
          <cell r="E11">
            <v>0</v>
          </cell>
          <cell r="F11">
            <v>0</v>
          </cell>
          <cell r="G11">
            <v>236775</v>
          </cell>
          <cell r="H11">
            <v>21309.75</v>
          </cell>
          <cell r="I11" t="str">
            <v/>
          </cell>
          <cell r="J11" t="str">
            <v/>
          </cell>
          <cell r="K11" t="str">
            <v/>
          </cell>
          <cell r="L11">
            <v>0</v>
          </cell>
          <cell r="M11" t="str">
            <v>Acton</v>
          </cell>
          <cell r="N11">
            <v>7</v>
          </cell>
          <cell r="O11" t="e">
            <v>#VALUE!</v>
          </cell>
        </row>
        <row r="12">
          <cell r="A12">
            <v>3</v>
          </cell>
          <cell r="B12" t="str">
            <v>ACUSHNET</v>
          </cell>
          <cell r="C12">
            <v>1</v>
          </cell>
          <cell r="D12">
            <v>0</v>
          </cell>
          <cell r="E12">
            <v>0</v>
          </cell>
          <cell r="F12">
            <v>0</v>
          </cell>
          <cell r="G12">
            <v>13984274</v>
          </cell>
          <cell r="H12">
            <v>1258584.6599999999</v>
          </cell>
          <cell r="I12" t="e">
            <v>#DIV/0!</v>
          </cell>
          <cell r="J12" t="str">
            <v/>
          </cell>
          <cell r="K12" t="str">
            <v/>
          </cell>
          <cell r="L12">
            <v>0</v>
          </cell>
          <cell r="O12" t="e">
            <v>#DIV/0!</v>
          </cell>
        </row>
        <row r="13">
          <cell r="A13">
            <v>4</v>
          </cell>
          <cell r="B13" t="str">
            <v>ADAMS</v>
          </cell>
          <cell r="C13">
            <v>0</v>
          </cell>
          <cell r="D13">
            <v>0</v>
          </cell>
          <cell r="E13">
            <v>0</v>
          </cell>
          <cell r="F13">
            <v>0</v>
          </cell>
          <cell r="G13">
            <v>0</v>
          </cell>
          <cell r="H13">
            <v>0</v>
          </cell>
          <cell r="I13" t="str">
            <v/>
          </cell>
          <cell r="J13" t="str">
            <v/>
          </cell>
          <cell r="K13" t="str">
            <v/>
          </cell>
          <cell r="L13">
            <v>0</v>
          </cell>
          <cell r="M13" t="str">
            <v>Adams (non-op)</v>
          </cell>
          <cell r="N13">
            <v>2</v>
          </cell>
          <cell r="O13" t="e">
            <v>#VALUE!</v>
          </cell>
        </row>
        <row r="14">
          <cell r="A14">
            <v>5</v>
          </cell>
          <cell r="B14" t="str">
            <v>AGAWAM</v>
          </cell>
          <cell r="C14">
            <v>1</v>
          </cell>
          <cell r="D14">
            <v>17</v>
          </cell>
          <cell r="E14">
            <v>12804.882352941177</v>
          </cell>
          <cell r="F14">
            <v>217683</v>
          </cell>
          <cell r="G14">
            <v>56065428.346629761</v>
          </cell>
          <cell r="H14">
            <v>5045888.5511966785</v>
          </cell>
          <cell r="I14">
            <v>377.05973535068671</v>
          </cell>
          <cell r="J14" t="str">
            <v/>
          </cell>
          <cell r="K14" t="str">
            <v/>
          </cell>
          <cell r="L14">
            <v>0</v>
          </cell>
          <cell r="M14" t="str">
            <v>Agawam</v>
          </cell>
          <cell r="N14">
            <v>12</v>
          </cell>
          <cell r="O14">
            <v>365.05973535068671</v>
          </cell>
        </row>
        <row r="15">
          <cell r="A15">
            <v>6</v>
          </cell>
          <cell r="B15" t="str">
            <v>ALFORD</v>
          </cell>
          <cell r="C15">
            <v>0</v>
          </cell>
          <cell r="D15">
            <v>0</v>
          </cell>
          <cell r="E15">
            <v>0</v>
          </cell>
          <cell r="F15">
            <v>0</v>
          </cell>
          <cell r="G15">
            <v>0</v>
          </cell>
          <cell r="H15">
            <v>0</v>
          </cell>
          <cell r="I15" t="str">
            <v/>
          </cell>
          <cell r="J15" t="str">
            <v/>
          </cell>
          <cell r="K15" t="str">
            <v/>
          </cell>
          <cell r="L15">
            <v>0</v>
          </cell>
          <cell r="O15" t="e">
            <v>#VALUE!</v>
          </cell>
        </row>
        <row r="16">
          <cell r="A16">
            <v>7</v>
          </cell>
          <cell r="B16" t="str">
            <v>AMESBURY</v>
          </cell>
          <cell r="C16">
            <v>1</v>
          </cell>
          <cell r="D16">
            <v>54</v>
          </cell>
          <cell r="E16">
            <v>10570.944444444445</v>
          </cell>
          <cell r="F16">
            <v>570831</v>
          </cell>
          <cell r="G16">
            <v>30887108</v>
          </cell>
          <cell r="H16">
            <v>2779839.7199999997</v>
          </cell>
          <cell r="I16">
            <v>208.96985426509769</v>
          </cell>
          <cell r="J16" t="str">
            <v/>
          </cell>
          <cell r="K16" t="str">
            <v/>
          </cell>
          <cell r="L16">
            <v>0</v>
          </cell>
          <cell r="M16" t="str">
            <v>Amesbury</v>
          </cell>
          <cell r="N16">
            <v>114</v>
          </cell>
          <cell r="O16">
            <v>94.969854265097695</v>
          </cell>
        </row>
        <row r="17">
          <cell r="A17">
            <v>8</v>
          </cell>
          <cell r="B17" t="str">
            <v>AMHERST</v>
          </cell>
          <cell r="C17">
            <v>1</v>
          </cell>
          <cell r="D17">
            <v>86</v>
          </cell>
          <cell r="E17">
            <v>16839.81395348837</v>
          </cell>
          <cell r="F17">
            <v>1448224</v>
          </cell>
          <cell r="G17">
            <v>24764596.657086696</v>
          </cell>
          <cell r="H17">
            <v>2228813.6991378027</v>
          </cell>
          <cell r="I17">
            <v>46.353819661772654</v>
          </cell>
          <cell r="J17" t="str">
            <v/>
          </cell>
          <cell r="K17" t="str">
            <v/>
          </cell>
          <cell r="L17">
            <v>0</v>
          </cell>
          <cell r="M17" t="str">
            <v>Amherst</v>
          </cell>
          <cell r="N17">
            <v>67</v>
          </cell>
          <cell r="O17">
            <v>-20.646180338227346</v>
          </cell>
          <cell r="P17">
            <v>42.6</v>
          </cell>
        </row>
        <row r="18">
          <cell r="A18">
            <v>9</v>
          </cell>
          <cell r="B18" t="str">
            <v>ANDOVER</v>
          </cell>
          <cell r="C18">
            <v>1</v>
          </cell>
          <cell r="D18">
            <v>12</v>
          </cell>
          <cell r="E18">
            <v>15514.166666666666</v>
          </cell>
          <cell r="F18">
            <v>186170</v>
          </cell>
          <cell r="G18">
            <v>90870774.179241762</v>
          </cell>
          <cell r="H18">
            <v>8178369.6761317579</v>
          </cell>
          <cell r="I18">
            <v>515.15494501574426</v>
          </cell>
          <cell r="J18" t="str">
            <v/>
          </cell>
          <cell r="K18" t="str">
            <v/>
          </cell>
          <cell r="L18">
            <v>0</v>
          </cell>
          <cell r="M18" t="str">
            <v>Andover</v>
          </cell>
          <cell r="N18">
            <v>6</v>
          </cell>
          <cell r="O18">
            <v>509.15494501574426</v>
          </cell>
        </row>
        <row r="19">
          <cell r="A19">
            <v>10</v>
          </cell>
          <cell r="B19" t="str">
            <v>ARLINGTON</v>
          </cell>
          <cell r="C19">
            <v>1</v>
          </cell>
          <cell r="D19">
            <v>8</v>
          </cell>
          <cell r="E19">
            <v>12403</v>
          </cell>
          <cell r="F19">
            <v>99224</v>
          </cell>
          <cell r="G19">
            <v>69217762</v>
          </cell>
          <cell r="H19">
            <v>6229598.5800000001</v>
          </cell>
          <cell r="I19">
            <v>494.26546641941468</v>
          </cell>
          <cell r="J19" t="str">
            <v/>
          </cell>
          <cell r="K19" t="str">
            <v/>
          </cell>
          <cell r="L19">
            <v>0</v>
          </cell>
          <cell r="M19" t="str">
            <v>Arlington</v>
          </cell>
          <cell r="N19">
            <v>12</v>
          </cell>
          <cell r="O19">
            <v>482.26546641941468</v>
          </cell>
        </row>
        <row r="20">
          <cell r="A20">
            <v>11</v>
          </cell>
          <cell r="B20" t="str">
            <v>ASHBURNHAM</v>
          </cell>
          <cell r="C20">
            <v>0</v>
          </cell>
          <cell r="D20">
            <v>0</v>
          </cell>
          <cell r="E20">
            <v>0</v>
          </cell>
          <cell r="F20">
            <v>0</v>
          </cell>
          <cell r="G20">
            <v>0</v>
          </cell>
          <cell r="H20">
            <v>0</v>
          </cell>
          <cell r="I20" t="str">
            <v/>
          </cell>
          <cell r="J20" t="str">
            <v/>
          </cell>
          <cell r="K20" t="str">
            <v/>
          </cell>
          <cell r="L20">
            <v>0</v>
          </cell>
          <cell r="M20" t="str">
            <v>Ashburnham (non-op)</v>
          </cell>
          <cell r="N20">
            <v>1</v>
          </cell>
          <cell r="O20" t="e">
            <v>#VALUE!</v>
          </cell>
        </row>
        <row r="21">
          <cell r="A21">
            <v>12</v>
          </cell>
          <cell r="B21" t="str">
            <v>ASHBY</v>
          </cell>
          <cell r="C21">
            <v>0</v>
          </cell>
          <cell r="D21">
            <v>0</v>
          </cell>
          <cell r="E21">
            <v>0</v>
          </cell>
          <cell r="F21">
            <v>0</v>
          </cell>
          <cell r="G21">
            <v>0</v>
          </cell>
          <cell r="H21">
            <v>0</v>
          </cell>
          <cell r="I21" t="str">
            <v/>
          </cell>
          <cell r="J21" t="str">
            <v/>
          </cell>
          <cell r="K21" t="str">
            <v/>
          </cell>
          <cell r="L21">
            <v>0</v>
          </cell>
          <cell r="M21" t="str">
            <v>Ashby (non-op)</v>
          </cell>
          <cell r="N21">
            <v>2</v>
          </cell>
          <cell r="O21" t="e">
            <v>#VALUE!</v>
          </cell>
        </row>
        <row r="22">
          <cell r="A22">
            <v>13</v>
          </cell>
          <cell r="B22" t="str">
            <v>ASHFIELD</v>
          </cell>
          <cell r="C22">
            <v>0</v>
          </cell>
          <cell r="D22">
            <v>0</v>
          </cell>
          <cell r="E22">
            <v>0</v>
          </cell>
          <cell r="F22">
            <v>0</v>
          </cell>
          <cell r="G22">
            <v>517052</v>
          </cell>
          <cell r="H22">
            <v>46534.68</v>
          </cell>
          <cell r="I22" t="str">
            <v/>
          </cell>
          <cell r="J22" t="str">
            <v/>
          </cell>
          <cell r="K22" t="str">
            <v/>
          </cell>
          <cell r="L22">
            <v>0</v>
          </cell>
          <cell r="M22" t="str">
            <v>Ashfield (non-op)</v>
          </cell>
          <cell r="N22">
            <v>2</v>
          </cell>
          <cell r="O22" t="e">
            <v>#VALUE!</v>
          </cell>
        </row>
        <row r="23">
          <cell r="A23">
            <v>14</v>
          </cell>
          <cell r="B23" t="str">
            <v>ASHLAND</v>
          </cell>
          <cell r="C23">
            <v>1</v>
          </cell>
          <cell r="D23">
            <v>70</v>
          </cell>
          <cell r="E23">
            <v>12021.171428571428</v>
          </cell>
          <cell r="F23">
            <v>841482</v>
          </cell>
          <cell r="G23">
            <v>34091382.489627793</v>
          </cell>
          <cell r="H23">
            <v>3068224.4240665012</v>
          </cell>
          <cell r="I23">
            <v>185.23506110012465</v>
          </cell>
          <cell r="J23" t="str">
            <v/>
          </cell>
          <cell r="K23" t="str">
            <v/>
          </cell>
          <cell r="L23">
            <v>0</v>
          </cell>
          <cell r="M23" t="str">
            <v>Ashland</v>
          </cell>
          <cell r="N23">
            <v>16</v>
          </cell>
          <cell r="O23">
            <v>169.23506110012465</v>
          </cell>
        </row>
        <row r="24">
          <cell r="A24">
            <v>15</v>
          </cell>
          <cell r="B24" t="str">
            <v>ATHOL</v>
          </cell>
          <cell r="C24">
            <v>0</v>
          </cell>
          <cell r="D24">
            <v>0</v>
          </cell>
          <cell r="E24">
            <v>0</v>
          </cell>
          <cell r="F24">
            <v>0</v>
          </cell>
          <cell r="G24">
            <v>22469</v>
          </cell>
          <cell r="H24">
            <v>2022.21</v>
          </cell>
          <cell r="I24" t="str">
            <v/>
          </cell>
          <cell r="J24" t="str">
            <v/>
          </cell>
          <cell r="K24" t="str">
            <v/>
          </cell>
          <cell r="L24">
            <v>0</v>
          </cell>
          <cell r="M24" t="str">
            <v>Athol (non-op)</v>
          </cell>
          <cell r="N24">
            <v>1</v>
          </cell>
          <cell r="O24" t="e">
            <v>#VALUE!</v>
          </cell>
        </row>
        <row r="25">
          <cell r="A25">
            <v>16</v>
          </cell>
          <cell r="B25" t="str">
            <v>ATTLEBORO</v>
          </cell>
          <cell r="C25">
            <v>1</v>
          </cell>
          <cell r="D25">
            <v>306</v>
          </cell>
          <cell r="E25">
            <v>9203.4575163398695</v>
          </cell>
          <cell r="F25">
            <v>2816258</v>
          </cell>
          <cell r="G25">
            <v>69977948</v>
          </cell>
          <cell r="H25">
            <v>6298015.3199999994</v>
          </cell>
          <cell r="I25">
            <v>378.30970739186529</v>
          </cell>
          <cell r="J25" t="str">
            <v/>
          </cell>
          <cell r="K25" t="str">
            <v/>
          </cell>
          <cell r="L25">
            <v>0</v>
          </cell>
          <cell r="M25" t="str">
            <v>Attleboro</v>
          </cell>
          <cell r="N25">
            <v>361</v>
          </cell>
          <cell r="O25">
            <v>17.309707391865288</v>
          </cell>
          <cell r="P25">
            <v>53.9</v>
          </cell>
        </row>
        <row r="26">
          <cell r="A26">
            <v>17</v>
          </cell>
          <cell r="B26" t="str">
            <v>AUBURN</v>
          </cell>
          <cell r="C26">
            <v>1</v>
          </cell>
          <cell r="D26">
            <v>14</v>
          </cell>
          <cell r="E26">
            <v>13669.214285714286</v>
          </cell>
          <cell r="F26">
            <v>191369</v>
          </cell>
          <cell r="G26">
            <v>30291953.838649124</v>
          </cell>
          <cell r="H26">
            <v>2726275.8454784211</v>
          </cell>
          <cell r="I26">
            <v>185.4464194132691</v>
          </cell>
          <cell r="J26" t="str">
            <v/>
          </cell>
          <cell r="K26" t="str">
            <v/>
          </cell>
          <cell r="L26">
            <v>0</v>
          </cell>
          <cell r="M26" t="str">
            <v>Auburn</v>
          </cell>
          <cell r="N26">
            <v>1</v>
          </cell>
          <cell r="O26">
            <v>184.4464194132691</v>
          </cell>
        </row>
        <row r="27">
          <cell r="A27">
            <v>18</v>
          </cell>
          <cell r="B27" t="str">
            <v>AVON</v>
          </cell>
          <cell r="C27">
            <v>1</v>
          </cell>
          <cell r="D27">
            <v>9</v>
          </cell>
          <cell r="E27">
            <v>14754</v>
          </cell>
          <cell r="F27">
            <v>132786</v>
          </cell>
          <cell r="G27">
            <v>9826078.2595489789</v>
          </cell>
          <cell r="H27">
            <v>884347.04335940804</v>
          </cell>
          <cell r="I27">
            <v>50.939476979761963</v>
          </cell>
          <cell r="J27" t="str">
            <v/>
          </cell>
          <cell r="K27" t="str">
            <v/>
          </cell>
          <cell r="L27">
            <v>0</v>
          </cell>
          <cell r="M27" t="str">
            <v>Avon</v>
          </cell>
          <cell r="N27">
            <v>25</v>
          </cell>
          <cell r="O27">
            <v>25.939476979761963</v>
          </cell>
        </row>
        <row r="28">
          <cell r="A28">
            <v>19</v>
          </cell>
          <cell r="B28" t="str">
            <v>AYER</v>
          </cell>
          <cell r="C28">
            <v>0</v>
          </cell>
          <cell r="D28">
            <v>0</v>
          </cell>
          <cell r="E28">
            <v>0</v>
          </cell>
          <cell r="F28">
            <v>0</v>
          </cell>
          <cell r="G28">
            <v>0</v>
          </cell>
          <cell r="H28">
            <v>0</v>
          </cell>
          <cell r="I28" t="str">
            <v/>
          </cell>
          <cell r="J28" t="str">
            <v/>
          </cell>
          <cell r="K28" t="str">
            <v/>
          </cell>
          <cell r="L28">
            <v>0</v>
          </cell>
          <cell r="M28" t="str">
            <v>Ayer</v>
          </cell>
          <cell r="N28">
            <v>10</v>
          </cell>
          <cell r="O28" t="e">
            <v>#VALUE!</v>
          </cell>
        </row>
        <row r="29">
          <cell r="A29">
            <v>20</v>
          </cell>
          <cell r="B29" t="str">
            <v>BARNSTABLE</v>
          </cell>
          <cell r="C29">
            <v>1</v>
          </cell>
          <cell r="D29">
            <v>234</v>
          </cell>
          <cell r="E29">
            <v>11804.576923076924</v>
          </cell>
          <cell r="F29">
            <v>2762271</v>
          </cell>
          <cell r="G29">
            <v>74673368.823940799</v>
          </cell>
          <cell r="H29">
            <v>6720603.1941546714</v>
          </cell>
          <cell r="I29">
            <v>335.32181796507041</v>
          </cell>
          <cell r="J29" t="str">
            <v/>
          </cell>
          <cell r="K29" t="str">
            <v/>
          </cell>
          <cell r="L29">
            <v>0</v>
          </cell>
          <cell r="M29" t="str">
            <v>Barnstable</v>
          </cell>
          <cell r="N29">
            <v>136</v>
          </cell>
          <cell r="O29">
            <v>199.32181796507041</v>
          </cell>
        </row>
        <row r="30">
          <cell r="A30">
            <v>21</v>
          </cell>
          <cell r="B30" t="str">
            <v>BARRE</v>
          </cell>
          <cell r="C30">
            <v>0</v>
          </cell>
          <cell r="D30">
            <v>0</v>
          </cell>
          <cell r="E30">
            <v>0</v>
          </cell>
          <cell r="F30">
            <v>0</v>
          </cell>
          <cell r="G30">
            <v>0</v>
          </cell>
          <cell r="H30">
            <v>0</v>
          </cell>
          <cell r="I30" t="str">
            <v/>
          </cell>
          <cell r="J30" t="str">
            <v/>
          </cell>
          <cell r="K30" t="str">
            <v/>
          </cell>
          <cell r="L30">
            <v>0</v>
          </cell>
          <cell r="M30" t="str">
            <v>Barre (non-op)</v>
          </cell>
          <cell r="N30">
            <v>1</v>
          </cell>
          <cell r="O30" t="e">
            <v>#VALUE!</v>
          </cell>
        </row>
        <row r="31">
          <cell r="A31">
            <v>22</v>
          </cell>
          <cell r="B31" t="str">
            <v>BECKET</v>
          </cell>
          <cell r="C31">
            <v>0</v>
          </cell>
          <cell r="D31">
            <v>0</v>
          </cell>
          <cell r="E31">
            <v>0</v>
          </cell>
          <cell r="F31">
            <v>0</v>
          </cell>
          <cell r="G31">
            <v>104564</v>
          </cell>
          <cell r="H31">
            <v>9410.76</v>
          </cell>
          <cell r="I31" t="str">
            <v/>
          </cell>
          <cell r="J31" t="str">
            <v/>
          </cell>
          <cell r="K31" t="str">
            <v/>
          </cell>
          <cell r="L31">
            <v>0</v>
          </cell>
          <cell r="M31" t="str">
            <v>Becket (non-op)</v>
          </cell>
          <cell r="N31">
            <v>2</v>
          </cell>
          <cell r="O31" t="e">
            <v>#VALUE!</v>
          </cell>
        </row>
        <row r="32">
          <cell r="A32">
            <v>23</v>
          </cell>
          <cell r="B32" t="str">
            <v>BEDFORD</v>
          </cell>
          <cell r="C32">
            <v>1</v>
          </cell>
          <cell r="D32">
            <v>2</v>
          </cell>
          <cell r="E32">
            <v>12863</v>
          </cell>
          <cell r="F32">
            <v>25726</v>
          </cell>
          <cell r="G32">
            <v>42586512</v>
          </cell>
          <cell r="H32">
            <v>3832786.08</v>
          </cell>
          <cell r="I32">
            <v>295.96984218300554</v>
          </cell>
          <cell r="J32" t="str">
            <v/>
          </cell>
          <cell r="K32" t="str">
            <v/>
          </cell>
          <cell r="L32">
            <v>0</v>
          </cell>
          <cell r="O32">
            <v>295.96984218300554</v>
          </cell>
        </row>
        <row r="33">
          <cell r="A33">
            <v>24</v>
          </cell>
          <cell r="B33" t="str">
            <v>BELCHERTOWN</v>
          </cell>
          <cell r="C33">
            <v>1</v>
          </cell>
          <cell r="D33">
            <v>47</v>
          </cell>
          <cell r="E33">
            <v>11112.702127659575</v>
          </cell>
          <cell r="F33">
            <v>522297</v>
          </cell>
          <cell r="G33">
            <v>28436039.633757912</v>
          </cell>
          <cell r="H33">
            <v>2559243.567038212</v>
          </cell>
          <cell r="I33">
            <v>183.29894418462285</v>
          </cell>
          <cell r="J33" t="str">
            <v/>
          </cell>
          <cell r="K33" t="str">
            <v/>
          </cell>
          <cell r="L33">
            <v>0</v>
          </cell>
          <cell r="M33" t="str">
            <v>Belchertown</v>
          </cell>
          <cell r="N33">
            <v>18</v>
          </cell>
          <cell r="O33">
            <v>165.29894418462285</v>
          </cell>
        </row>
        <row r="34">
          <cell r="A34">
            <v>25</v>
          </cell>
          <cell r="B34" t="str">
            <v>BELLINGHAM</v>
          </cell>
          <cell r="C34">
            <v>1</v>
          </cell>
          <cell r="D34">
            <v>6</v>
          </cell>
          <cell r="E34">
            <v>10082</v>
          </cell>
          <cell r="F34">
            <v>60492</v>
          </cell>
          <cell r="G34">
            <v>29773785</v>
          </cell>
          <cell r="H34">
            <v>2679640.65</v>
          </cell>
          <cell r="I34">
            <v>259.78463102559016</v>
          </cell>
          <cell r="J34" t="str">
            <v/>
          </cell>
          <cell r="K34" t="str">
            <v/>
          </cell>
          <cell r="L34">
            <v>0</v>
          </cell>
          <cell r="M34" t="str">
            <v>Bellingham</v>
          </cell>
          <cell r="N34">
            <v>95</v>
          </cell>
          <cell r="O34">
            <v>164.78463102559016</v>
          </cell>
        </row>
        <row r="35">
          <cell r="A35">
            <v>26</v>
          </cell>
          <cell r="B35" t="str">
            <v>BELMONT</v>
          </cell>
          <cell r="C35">
            <v>1</v>
          </cell>
          <cell r="D35">
            <v>2</v>
          </cell>
          <cell r="E35">
            <v>15573</v>
          </cell>
          <cell r="F35">
            <v>31146</v>
          </cell>
          <cell r="G35">
            <v>53175357.51695019</v>
          </cell>
          <cell r="H35">
            <v>4785782.1765255174</v>
          </cell>
          <cell r="I35">
            <v>305.31279628366514</v>
          </cell>
          <cell r="J35" t="str">
            <v/>
          </cell>
          <cell r="K35" t="str">
            <v/>
          </cell>
          <cell r="L35">
            <v>0</v>
          </cell>
          <cell r="O35">
            <v>305.31279628366514</v>
          </cell>
        </row>
        <row r="36">
          <cell r="A36">
            <v>27</v>
          </cell>
          <cell r="B36" t="str">
            <v>BERKLEY</v>
          </cell>
          <cell r="C36">
            <v>1</v>
          </cell>
          <cell r="D36">
            <v>0</v>
          </cell>
          <cell r="E36">
            <v>0</v>
          </cell>
          <cell r="F36">
            <v>0</v>
          </cell>
          <cell r="G36">
            <v>9802359</v>
          </cell>
          <cell r="H36">
            <v>882212.30999999994</v>
          </cell>
          <cell r="I36" t="e">
            <v>#DIV/0!</v>
          </cell>
          <cell r="J36" t="str">
            <v/>
          </cell>
          <cell r="K36" t="str">
            <v/>
          </cell>
          <cell r="L36">
            <v>0</v>
          </cell>
          <cell r="M36" t="str">
            <v>Berkley</v>
          </cell>
          <cell r="N36">
            <v>2</v>
          </cell>
          <cell r="O36" t="e">
            <v>#DIV/0!</v>
          </cell>
        </row>
        <row r="37">
          <cell r="A37">
            <v>28</v>
          </cell>
          <cell r="B37" t="str">
            <v>BERLIN</v>
          </cell>
          <cell r="C37">
            <v>1</v>
          </cell>
          <cell r="D37">
            <v>0</v>
          </cell>
          <cell r="E37">
            <v>0</v>
          </cell>
          <cell r="F37">
            <v>0</v>
          </cell>
          <cell r="G37">
            <v>3391623.66</v>
          </cell>
          <cell r="H37">
            <v>305246.12939999998</v>
          </cell>
          <cell r="I37" t="e">
            <v>#DIV/0!</v>
          </cell>
          <cell r="J37" t="str">
            <v/>
          </cell>
          <cell r="K37" t="str">
            <v/>
          </cell>
          <cell r="L37">
            <v>0</v>
          </cell>
          <cell r="M37" t="str">
            <v>Berlin</v>
          </cell>
          <cell r="N37">
            <v>4</v>
          </cell>
          <cell r="O37" t="e">
            <v>#DIV/0!</v>
          </cell>
        </row>
        <row r="38">
          <cell r="A38">
            <v>29</v>
          </cell>
          <cell r="B38" t="str">
            <v>BERNARDSTON</v>
          </cell>
          <cell r="C38">
            <v>0</v>
          </cell>
          <cell r="D38">
            <v>0</v>
          </cell>
          <cell r="E38">
            <v>0</v>
          </cell>
          <cell r="F38">
            <v>0</v>
          </cell>
          <cell r="G38">
            <v>0</v>
          </cell>
          <cell r="H38">
            <v>0</v>
          </cell>
          <cell r="I38" t="str">
            <v/>
          </cell>
          <cell r="J38" t="str">
            <v/>
          </cell>
          <cell r="K38" t="str">
            <v/>
          </cell>
          <cell r="L38">
            <v>0</v>
          </cell>
          <cell r="M38" t="str">
            <v>Bernardston (non-op)</v>
          </cell>
          <cell r="N38">
            <v>2</v>
          </cell>
          <cell r="O38" t="e">
            <v>#VALUE!</v>
          </cell>
        </row>
        <row r="39">
          <cell r="A39">
            <v>30</v>
          </cell>
          <cell r="B39" t="str">
            <v>BEVERLY</v>
          </cell>
          <cell r="C39">
            <v>1</v>
          </cell>
          <cell r="D39">
            <v>10</v>
          </cell>
          <cell r="E39">
            <v>13294.6</v>
          </cell>
          <cell r="F39">
            <v>132946</v>
          </cell>
          <cell r="G39">
            <v>57004618.529158153</v>
          </cell>
          <cell r="H39">
            <v>5130415.6676242333</v>
          </cell>
          <cell r="I39">
            <v>375.90222102389191</v>
          </cell>
          <cell r="J39" t="str">
            <v/>
          </cell>
          <cell r="K39" t="str">
            <v/>
          </cell>
          <cell r="L39">
            <v>0</v>
          </cell>
          <cell r="M39" t="str">
            <v>Beverly</v>
          </cell>
          <cell r="N39">
            <v>15</v>
          </cell>
          <cell r="O39">
            <v>360.90222102389191</v>
          </cell>
        </row>
        <row r="40">
          <cell r="A40">
            <v>31</v>
          </cell>
          <cell r="B40" t="str">
            <v>BILLERICA</v>
          </cell>
          <cell r="C40">
            <v>1</v>
          </cell>
          <cell r="D40">
            <v>199</v>
          </cell>
          <cell r="E40">
            <v>13243.095477386934</v>
          </cell>
          <cell r="F40">
            <v>2635376</v>
          </cell>
          <cell r="G40">
            <v>77841703.541536584</v>
          </cell>
          <cell r="H40">
            <v>7005753.318738292</v>
          </cell>
          <cell r="I40">
            <v>330.01176546683286</v>
          </cell>
          <cell r="J40" t="str">
            <v/>
          </cell>
          <cell r="K40" t="str">
            <v/>
          </cell>
          <cell r="L40">
            <v>0</v>
          </cell>
          <cell r="M40" t="str">
            <v>Billerica</v>
          </cell>
          <cell r="N40">
            <v>50</v>
          </cell>
          <cell r="O40">
            <v>280.01176546683286</v>
          </cell>
        </row>
        <row r="41">
          <cell r="A41">
            <v>32</v>
          </cell>
          <cell r="B41" t="str">
            <v>BLACKSTONE</v>
          </cell>
          <cell r="C41">
            <v>0</v>
          </cell>
          <cell r="D41">
            <v>0</v>
          </cell>
          <cell r="E41">
            <v>0</v>
          </cell>
          <cell r="F41">
            <v>0</v>
          </cell>
          <cell r="G41">
            <v>46444</v>
          </cell>
          <cell r="H41">
            <v>4179.96</v>
          </cell>
          <cell r="I41" t="str">
            <v/>
          </cell>
          <cell r="J41" t="str">
            <v/>
          </cell>
          <cell r="K41" t="str">
            <v/>
          </cell>
          <cell r="L41">
            <v>0</v>
          </cell>
          <cell r="M41" t="str">
            <v>Blackstone (non-op)</v>
          </cell>
          <cell r="N41">
            <v>7</v>
          </cell>
          <cell r="O41" t="e">
            <v>#VALUE!</v>
          </cell>
        </row>
        <row r="42">
          <cell r="A42">
            <v>33</v>
          </cell>
          <cell r="B42" t="str">
            <v>BLANDFORD</v>
          </cell>
          <cell r="C42">
            <v>0</v>
          </cell>
          <cell r="D42">
            <v>0</v>
          </cell>
          <cell r="E42">
            <v>0</v>
          </cell>
          <cell r="F42">
            <v>0</v>
          </cell>
          <cell r="G42">
            <v>0</v>
          </cell>
          <cell r="H42">
            <v>0</v>
          </cell>
          <cell r="I42" t="str">
            <v/>
          </cell>
          <cell r="J42" t="str">
            <v/>
          </cell>
          <cell r="K42" t="str">
            <v/>
          </cell>
          <cell r="L42">
            <v>0</v>
          </cell>
          <cell r="O42" t="e">
            <v>#VALUE!</v>
          </cell>
        </row>
        <row r="43">
          <cell r="A43">
            <v>34</v>
          </cell>
          <cell r="B43" t="str">
            <v>BOLTON</v>
          </cell>
          <cell r="C43">
            <v>0</v>
          </cell>
          <cell r="D43">
            <v>0</v>
          </cell>
          <cell r="E43">
            <v>0</v>
          </cell>
          <cell r="F43">
            <v>0</v>
          </cell>
          <cell r="G43">
            <v>178269</v>
          </cell>
          <cell r="H43">
            <v>16044.21</v>
          </cell>
          <cell r="I43" t="str">
            <v/>
          </cell>
          <cell r="J43" t="str">
            <v/>
          </cell>
          <cell r="K43" t="str">
            <v/>
          </cell>
          <cell r="L43">
            <v>0</v>
          </cell>
          <cell r="M43" t="str">
            <v>Bolton (non-op)</v>
          </cell>
          <cell r="N43">
            <v>12</v>
          </cell>
          <cell r="O43" t="e">
            <v>#VALUE!</v>
          </cell>
        </row>
        <row r="44">
          <cell r="A44">
            <v>35</v>
          </cell>
          <cell r="B44" t="str">
            <v>BOSTON</v>
          </cell>
          <cell r="C44">
            <v>1</v>
          </cell>
          <cell r="D44">
            <v>9260</v>
          </cell>
          <cell r="E44">
            <v>14741.310151187905</v>
          </cell>
          <cell r="F44">
            <v>136504532</v>
          </cell>
          <cell r="G44">
            <v>1069580122.672195</v>
          </cell>
          <cell r="H44">
            <v>96262211.040497541</v>
          </cell>
          <cell r="I44">
            <v>-2729.9012466852951</v>
          </cell>
          <cell r="J44">
            <v>181828620.85427317</v>
          </cell>
          <cell r="K44">
            <v>3074.6309784833338</v>
          </cell>
          <cell r="L44">
            <v>0</v>
          </cell>
          <cell r="M44" t="str">
            <v>Boston</v>
          </cell>
          <cell r="N44">
            <v>12075</v>
          </cell>
          <cell r="O44">
            <v>-14804.901246685295</v>
          </cell>
          <cell r="P44">
            <v>9000.3690215166662</v>
          </cell>
        </row>
        <row r="45">
          <cell r="A45">
            <v>36</v>
          </cell>
          <cell r="B45" t="str">
            <v>BOURNE</v>
          </cell>
          <cell r="C45">
            <v>1</v>
          </cell>
          <cell r="D45">
            <v>106</v>
          </cell>
          <cell r="E45">
            <v>13392.981132075472</v>
          </cell>
          <cell r="F45">
            <v>1419656</v>
          </cell>
          <cell r="G45">
            <v>28350730.857339013</v>
          </cell>
          <cell r="H45">
            <v>2551565.7771605109</v>
          </cell>
          <cell r="I45">
            <v>84.515147598442255</v>
          </cell>
          <cell r="J45" t="str">
            <v/>
          </cell>
          <cell r="K45" t="str">
            <v/>
          </cell>
          <cell r="L45">
            <v>0</v>
          </cell>
          <cell r="M45" t="str">
            <v>Bourne</v>
          </cell>
          <cell r="N45">
            <v>74</v>
          </cell>
          <cell r="O45">
            <v>10.515147598442255</v>
          </cell>
        </row>
        <row r="46">
          <cell r="A46">
            <v>37</v>
          </cell>
          <cell r="B46" t="str">
            <v>BOXBOROUGH</v>
          </cell>
          <cell r="C46">
            <v>0</v>
          </cell>
          <cell r="D46">
            <v>0</v>
          </cell>
          <cell r="E46">
            <v>0</v>
          </cell>
          <cell r="F46">
            <v>0</v>
          </cell>
          <cell r="G46">
            <v>0</v>
          </cell>
          <cell r="H46">
            <v>0</v>
          </cell>
          <cell r="I46" t="str">
            <v/>
          </cell>
          <cell r="J46" t="str">
            <v/>
          </cell>
          <cell r="K46" t="str">
            <v/>
          </cell>
          <cell r="L46">
            <v>0</v>
          </cell>
          <cell r="M46" t="str">
            <v>Boxborough</v>
          </cell>
          <cell r="N46">
            <v>4</v>
          </cell>
          <cell r="O46" t="e">
            <v>#VALUE!</v>
          </cell>
        </row>
        <row r="47">
          <cell r="A47">
            <v>38</v>
          </cell>
          <cell r="B47" t="str">
            <v>BOXFORD</v>
          </cell>
          <cell r="C47">
            <v>1</v>
          </cell>
          <cell r="D47">
            <v>0</v>
          </cell>
          <cell r="E47">
            <v>0</v>
          </cell>
          <cell r="F47">
            <v>0</v>
          </cell>
          <cell r="G47">
            <v>11998676</v>
          </cell>
          <cell r="H47">
            <v>1079880.8399999999</v>
          </cell>
          <cell r="I47" t="e">
            <v>#DIV/0!</v>
          </cell>
          <cell r="J47" t="str">
            <v/>
          </cell>
          <cell r="K47" t="str">
            <v/>
          </cell>
          <cell r="L47">
            <v>0</v>
          </cell>
          <cell r="M47" t="str">
            <v>Boxford</v>
          </cell>
          <cell r="N47">
            <v>1</v>
          </cell>
          <cell r="O47" t="e">
            <v>#DIV/0!</v>
          </cell>
        </row>
        <row r="48">
          <cell r="A48">
            <v>39</v>
          </cell>
          <cell r="B48" t="str">
            <v>BOYLSTON</v>
          </cell>
          <cell r="C48">
            <v>1</v>
          </cell>
          <cell r="D48">
            <v>0</v>
          </cell>
          <cell r="E48">
            <v>0</v>
          </cell>
          <cell r="F48">
            <v>0</v>
          </cell>
          <cell r="G48">
            <v>3693793</v>
          </cell>
          <cell r="H48">
            <v>332441.37</v>
          </cell>
          <cell r="I48" t="e">
            <v>#DIV/0!</v>
          </cell>
          <cell r="J48" t="str">
            <v/>
          </cell>
          <cell r="K48" t="str">
            <v/>
          </cell>
          <cell r="L48">
            <v>0</v>
          </cell>
          <cell r="M48" t="str">
            <v>Boylston</v>
          </cell>
          <cell r="N48">
            <v>10</v>
          </cell>
          <cell r="O48" t="e">
            <v>#DIV/0!</v>
          </cell>
        </row>
        <row r="49">
          <cell r="A49">
            <v>40</v>
          </cell>
          <cell r="B49" t="str">
            <v>BRAINTREE</v>
          </cell>
          <cell r="C49">
            <v>1</v>
          </cell>
          <cell r="D49">
            <v>18</v>
          </cell>
          <cell r="E49">
            <v>12013.888888888889</v>
          </cell>
          <cell r="F49">
            <v>216250</v>
          </cell>
          <cell r="G49">
            <v>71853730.808976114</v>
          </cell>
          <cell r="H49">
            <v>6466835.7728078496</v>
          </cell>
          <cell r="I49">
            <v>520.27997184065339</v>
          </cell>
          <cell r="J49" t="str">
            <v/>
          </cell>
          <cell r="K49" t="str">
            <v/>
          </cell>
          <cell r="L49">
            <v>0</v>
          </cell>
          <cell r="M49" t="str">
            <v>Braintree</v>
          </cell>
          <cell r="N49">
            <v>47</v>
          </cell>
          <cell r="O49">
            <v>473.27997184065339</v>
          </cell>
        </row>
        <row r="50">
          <cell r="A50">
            <v>41</v>
          </cell>
          <cell r="B50" t="str">
            <v>BREWSTER</v>
          </cell>
          <cell r="C50">
            <v>1</v>
          </cell>
          <cell r="D50">
            <v>0</v>
          </cell>
          <cell r="E50">
            <v>0</v>
          </cell>
          <cell r="F50">
            <v>0</v>
          </cell>
          <cell r="G50">
            <v>9335303</v>
          </cell>
          <cell r="H50">
            <v>840177.27</v>
          </cell>
          <cell r="I50" t="e">
            <v>#DIV/0!</v>
          </cell>
          <cell r="J50" t="str">
            <v/>
          </cell>
          <cell r="K50" t="str">
            <v/>
          </cell>
          <cell r="L50">
            <v>0</v>
          </cell>
          <cell r="M50" t="str">
            <v>Brewster</v>
          </cell>
          <cell r="N50">
            <v>26</v>
          </cell>
          <cell r="O50" t="e">
            <v>#DIV/0!</v>
          </cell>
        </row>
        <row r="51">
          <cell r="A51">
            <v>42</v>
          </cell>
          <cell r="B51" t="str">
            <v>BRIDGEWATER</v>
          </cell>
          <cell r="C51">
            <v>0</v>
          </cell>
          <cell r="D51">
            <v>0</v>
          </cell>
          <cell r="E51">
            <v>0</v>
          </cell>
          <cell r="F51">
            <v>0</v>
          </cell>
          <cell r="G51">
            <v>71236</v>
          </cell>
          <cell r="H51">
            <v>6411.24</v>
          </cell>
          <cell r="I51" t="str">
            <v/>
          </cell>
          <cell r="J51" t="str">
            <v/>
          </cell>
          <cell r="K51" t="str">
            <v/>
          </cell>
          <cell r="L51">
            <v>0</v>
          </cell>
          <cell r="M51" t="str">
            <v>Bridgewater (non-op)</v>
          </cell>
          <cell r="N51">
            <v>26</v>
          </cell>
          <cell r="O51" t="e">
            <v>#VALUE!</v>
          </cell>
        </row>
        <row r="52">
          <cell r="A52">
            <v>43</v>
          </cell>
          <cell r="B52" t="str">
            <v>BRIMFIELD</v>
          </cell>
          <cell r="C52">
            <v>1</v>
          </cell>
          <cell r="D52">
            <v>0</v>
          </cell>
          <cell r="E52">
            <v>0</v>
          </cell>
          <cell r="F52">
            <v>0</v>
          </cell>
          <cell r="G52">
            <v>3783697</v>
          </cell>
          <cell r="H52">
            <v>340532.73</v>
          </cell>
          <cell r="I52" t="e">
            <v>#DIV/0!</v>
          </cell>
          <cell r="J52" t="str">
            <v/>
          </cell>
          <cell r="K52" t="str">
            <v/>
          </cell>
          <cell r="L52">
            <v>0</v>
          </cell>
          <cell r="M52" t="str">
            <v>Brimfield</v>
          </cell>
          <cell r="N52">
            <v>1</v>
          </cell>
          <cell r="O52" t="e">
            <v>#DIV/0!</v>
          </cell>
        </row>
        <row r="53">
          <cell r="A53">
            <v>44</v>
          </cell>
          <cell r="B53" t="str">
            <v>BROCKTON</v>
          </cell>
          <cell r="C53">
            <v>1</v>
          </cell>
          <cell r="D53">
            <v>378</v>
          </cell>
          <cell r="E53">
            <v>11231.828042328043</v>
          </cell>
          <cell r="F53">
            <v>4245631</v>
          </cell>
          <cell r="G53">
            <v>211214566.31251618</v>
          </cell>
          <cell r="H53">
            <v>19009310.968126457</v>
          </cell>
          <cell r="I53">
            <v>1314.4503203297227</v>
          </cell>
          <cell r="J53" t="str">
            <v/>
          </cell>
          <cell r="K53" t="str">
            <v/>
          </cell>
          <cell r="L53">
            <v>0</v>
          </cell>
          <cell r="M53" t="str">
            <v>Brockton</v>
          </cell>
          <cell r="N53">
            <v>727</v>
          </cell>
          <cell r="O53">
            <v>587.45032032972267</v>
          </cell>
        </row>
        <row r="54">
          <cell r="A54">
            <v>45</v>
          </cell>
          <cell r="B54" t="str">
            <v>BROOKFIELD</v>
          </cell>
          <cell r="C54">
            <v>1</v>
          </cell>
          <cell r="D54">
            <v>0</v>
          </cell>
          <cell r="E54">
            <v>0</v>
          </cell>
          <cell r="F54">
            <v>0</v>
          </cell>
          <cell r="G54">
            <v>3259796</v>
          </cell>
          <cell r="H54">
            <v>293381.64</v>
          </cell>
          <cell r="I54" t="e">
            <v>#DIV/0!</v>
          </cell>
          <cell r="J54" t="str">
            <v/>
          </cell>
          <cell r="K54" t="str">
            <v/>
          </cell>
          <cell r="L54">
            <v>0</v>
          </cell>
          <cell r="O54" t="e">
            <v>#DIV/0!</v>
          </cell>
        </row>
        <row r="55">
          <cell r="A55">
            <v>46</v>
          </cell>
          <cell r="B55" t="str">
            <v>BROOKLINE</v>
          </cell>
          <cell r="C55">
            <v>1</v>
          </cell>
          <cell r="D55">
            <v>3</v>
          </cell>
          <cell r="E55">
            <v>14310.666666666666</v>
          </cell>
          <cell r="F55">
            <v>42932</v>
          </cell>
          <cell r="G55">
            <v>116275985</v>
          </cell>
          <cell r="H55">
            <v>10464838.65</v>
          </cell>
          <cell r="I55">
            <v>728.26143552594806</v>
          </cell>
          <cell r="J55" t="str">
            <v/>
          </cell>
          <cell r="K55" t="str">
            <v/>
          </cell>
          <cell r="L55">
            <v>0</v>
          </cell>
          <cell r="M55" t="str">
            <v>Brookline</v>
          </cell>
          <cell r="N55">
            <v>4</v>
          </cell>
          <cell r="O55">
            <v>724.26143552594806</v>
          </cell>
        </row>
        <row r="56">
          <cell r="A56">
            <v>47</v>
          </cell>
          <cell r="B56" t="str">
            <v>BUCKLAND</v>
          </cell>
          <cell r="C56">
            <v>0</v>
          </cell>
          <cell r="D56">
            <v>0</v>
          </cell>
          <cell r="E56">
            <v>0</v>
          </cell>
          <cell r="F56">
            <v>0</v>
          </cell>
          <cell r="G56">
            <v>0</v>
          </cell>
          <cell r="H56">
            <v>0</v>
          </cell>
          <cell r="I56" t="str">
            <v/>
          </cell>
          <cell r="J56" t="str">
            <v/>
          </cell>
          <cell r="K56" t="str">
            <v/>
          </cell>
          <cell r="L56">
            <v>0</v>
          </cell>
          <cell r="M56" t="str">
            <v>Buckland (non-op)</v>
          </cell>
          <cell r="N56">
            <v>1</v>
          </cell>
          <cell r="O56" t="e">
            <v>#VALUE!</v>
          </cell>
        </row>
        <row r="57">
          <cell r="A57">
            <v>48</v>
          </cell>
          <cell r="B57" t="str">
            <v>BURLINGTON</v>
          </cell>
          <cell r="C57">
            <v>1</v>
          </cell>
          <cell r="D57">
            <v>2</v>
          </cell>
          <cell r="E57">
            <v>20469.5</v>
          </cell>
          <cell r="F57">
            <v>40939</v>
          </cell>
          <cell r="G57">
            <v>64576948.717049859</v>
          </cell>
          <cell r="H57">
            <v>5811925.3845344875</v>
          </cell>
          <cell r="I57">
            <v>281.93098925398704</v>
          </cell>
          <cell r="J57" t="str">
            <v/>
          </cell>
          <cell r="K57" t="str">
            <v/>
          </cell>
          <cell r="L57">
            <v>0</v>
          </cell>
          <cell r="M57" t="str">
            <v>Burlington</v>
          </cell>
          <cell r="N57">
            <v>8</v>
          </cell>
          <cell r="O57">
            <v>273.93098925398704</v>
          </cell>
        </row>
        <row r="58">
          <cell r="A58">
            <v>49</v>
          </cell>
          <cell r="B58" t="str">
            <v>CAMBRIDGE</v>
          </cell>
          <cell r="C58">
            <v>1</v>
          </cell>
          <cell r="D58">
            <v>489</v>
          </cell>
          <cell r="E58">
            <v>23775.006134969324</v>
          </cell>
          <cell r="F58">
            <v>11625978</v>
          </cell>
          <cell r="G58">
            <v>190427232.18297482</v>
          </cell>
          <cell r="H58">
            <v>17138450.896467734</v>
          </cell>
          <cell r="I58">
            <v>231.85999890699279</v>
          </cell>
          <cell r="J58" t="str">
            <v/>
          </cell>
          <cell r="K58" t="str">
            <v/>
          </cell>
          <cell r="L58">
            <v>0</v>
          </cell>
          <cell r="M58" t="str">
            <v>Cambridge</v>
          </cell>
          <cell r="N58">
            <v>79</v>
          </cell>
          <cell r="O58">
            <v>152.85999890699279</v>
          </cell>
        </row>
        <row r="59">
          <cell r="A59">
            <v>50</v>
          </cell>
          <cell r="B59" t="str">
            <v>CANTON</v>
          </cell>
          <cell r="C59">
            <v>1</v>
          </cell>
          <cell r="D59">
            <v>4</v>
          </cell>
          <cell r="E59">
            <v>12446.25</v>
          </cell>
          <cell r="F59">
            <v>49785</v>
          </cell>
          <cell r="G59">
            <v>45962744</v>
          </cell>
          <cell r="H59">
            <v>4136646.96</v>
          </cell>
          <cell r="I59">
            <v>328.36090870744198</v>
          </cell>
          <cell r="J59" t="str">
            <v/>
          </cell>
          <cell r="K59" t="str">
            <v/>
          </cell>
          <cell r="L59">
            <v>0</v>
          </cell>
          <cell r="M59" t="str">
            <v>Canton</v>
          </cell>
          <cell r="N59">
            <v>46</v>
          </cell>
          <cell r="O59">
            <v>282.36090870744198</v>
          </cell>
        </row>
        <row r="60">
          <cell r="A60">
            <v>51</v>
          </cell>
          <cell r="B60" t="str">
            <v>CARLISLE</v>
          </cell>
          <cell r="C60">
            <v>1</v>
          </cell>
          <cell r="D60">
            <v>0</v>
          </cell>
          <cell r="E60">
            <v>0</v>
          </cell>
          <cell r="F60">
            <v>0</v>
          </cell>
          <cell r="G60">
            <v>11224129</v>
          </cell>
          <cell r="H60">
            <v>1010171.61</v>
          </cell>
          <cell r="I60" t="e">
            <v>#DIV/0!</v>
          </cell>
          <cell r="J60" t="str">
            <v/>
          </cell>
          <cell r="K60" t="str">
            <v/>
          </cell>
          <cell r="L60">
            <v>0</v>
          </cell>
          <cell r="O60" t="e">
            <v>#DIV/0!</v>
          </cell>
        </row>
        <row r="61">
          <cell r="A61">
            <v>52</v>
          </cell>
          <cell r="B61" t="str">
            <v>CARVER</v>
          </cell>
          <cell r="C61">
            <v>1</v>
          </cell>
          <cell r="D61">
            <v>29</v>
          </cell>
          <cell r="E61">
            <v>12182.965517241379</v>
          </cell>
          <cell r="F61">
            <v>353306</v>
          </cell>
          <cell r="G61">
            <v>22110574.155737877</v>
          </cell>
          <cell r="H61">
            <v>1989951.6740164089</v>
          </cell>
          <cell r="I61">
            <v>134.33885794884847</v>
          </cell>
          <cell r="J61" t="str">
            <v/>
          </cell>
          <cell r="K61" t="str">
            <v/>
          </cell>
          <cell r="L61">
            <v>0</v>
          </cell>
          <cell r="M61" t="str">
            <v>Carver</v>
          </cell>
          <cell r="N61">
            <v>22</v>
          </cell>
          <cell r="O61">
            <v>112.33885794884847</v>
          </cell>
        </row>
        <row r="62">
          <cell r="A62">
            <v>53</v>
          </cell>
          <cell r="B62" t="str">
            <v>CHARLEMONT</v>
          </cell>
          <cell r="C62">
            <v>0</v>
          </cell>
          <cell r="D62">
            <v>0</v>
          </cell>
          <cell r="E62">
            <v>0</v>
          </cell>
          <cell r="F62">
            <v>0</v>
          </cell>
          <cell r="G62">
            <v>146756</v>
          </cell>
          <cell r="H62">
            <v>13208.039999999999</v>
          </cell>
          <cell r="I62" t="str">
            <v/>
          </cell>
          <cell r="J62" t="str">
            <v/>
          </cell>
          <cell r="K62" t="str">
            <v/>
          </cell>
          <cell r="L62">
            <v>0</v>
          </cell>
          <cell r="O62" t="e">
            <v>#VALUE!</v>
          </cell>
        </row>
        <row r="63">
          <cell r="A63">
            <v>54</v>
          </cell>
          <cell r="B63" t="str">
            <v>CHARLTON</v>
          </cell>
          <cell r="C63">
            <v>0</v>
          </cell>
          <cell r="D63">
            <v>0</v>
          </cell>
          <cell r="E63">
            <v>0</v>
          </cell>
          <cell r="F63">
            <v>0</v>
          </cell>
          <cell r="G63">
            <v>88089</v>
          </cell>
          <cell r="H63">
            <v>7928.0099999999993</v>
          </cell>
          <cell r="I63" t="str">
            <v/>
          </cell>
          <cell r="J63" t="str">
            <v/>
          </cell>
          <cell r="K63" t="str">
            <v/>
          </cell>
          <cell r="L63">
            <v>0</v>
          </cell>
          <cell r="M63" t="str">
            <v>Charlton (non-op)</v>
          </cell>
          <cell r="N63">
            <v>2</v>
          </cell>
          <cell r="O63" t="e">
            <v>#VALUE!</v>
          </cell>
        </row>
        <row r="64">
          <cell r="A64">
            <v>55</v>
          </cell>
          <cell r="B64" t="str">
            <v>CHATHAM</v>
          </cell>
          <cell r="C64">
            <v>0</v>
          </cell>
          <cell r="D64">
            <v>0</v>
          </cell>
          <cell r="E64">
            <v>0</v>
          </cell>
          <cell r="F64">
            <v>0</v>
          </cell>
          <cell r="G64">
            <v>0</v>
          </cell>
          <cell r="H64">
            <v>0</v>
          </cell>
          <cell r="I64" t="str">
            <v/>
          </cell>
          <cell r="J64" t="str">
            <v/>
          </cell>
          <cell r="K64" t="str">
            <v/>
          </cell>
          <cell r="L64">
            <v>0</v>
          </cell>
          <cell r="M64" t="str">
            <v>Chatham</v>
          </cell>
          <cell r="N64">
            <v>13</v>
          </cell>
          <cell r="O64" t="e">
            <v>#VALUE!</v>
          </cell>
        </row>
        <row r="65">
          <cell r="A65">
            <v>56</v>
          </cell>
          <cell r="B65" t="str">
            <v>CHELMSFORD</v>
          </cell>
          <cell r="C65">
            <v>1</v>
          </cell>
          <cell r="D65">
            <v>123</v>
          </cell>
          <cell r="E65">
            <v>10919.333333333334</v>
          </cell>
          <cell r="F65">
            <v>1343078</v>
          </cell>
          <cell r="G65">
            <v>66136812.987114154</v>
          </cell>
          <cell r="H65">
            <v>5952313.1688402733</v>
          </cell>
          <cell r="I65">
            <v>422.11690294037544</v>
          </cell>
          <cell r="J65" t="str">
            <v/>
          </cell>
          <cell r="K65" t="str">
            <v/>
          </cell>
          <cell r="L65">
            <v>0</v>
          </cell>
          <cell r="M65" t="str">
            <v>Chelmsford</v>
          </cell>
          <cell r="N65">
            <v>32</v>
          </cell>
          <cell r="O65">
            <v>390.11690294037544</v>
          </cell>
        </row>
        <row r="66">
          <cell r="A66">
            <v>57</v>
          </cell>
          <cell r="B66" t="str">
            <v>CHELSEA</v>
          </cell>
          <cell r="C66">
            <v>1</v>
          </cell>
          <cell r="D66">
            <v>706</v>
          </cell>
          <cell r="E66">
            <v>11691.524079320114</v>
          </cell>
          <cell r="F66">
            <v>8254216</v>
          </cell>
          <cell r="G66">
            <v>86732759.908037469</v>
          </cell>
          <cell r="H66">
            <v>7805948.391723372</v>
          </cell>
          <cell r="I66">
            <v>-38.341246636058386</v>
          </cell>
          <cell r="J66">
            <v>14744569.184366371</v>
          </cell>
          <cell r="K66">
            <v>555.13320079855657</v>
          </cell>
          <cell r="L66">
            <v>0</v>
          </cell>
          <cell r="M66" t="str">
            <v>Chelsea</v>
          </cell>
          <cell r="N66">
            <v>325</v>
          </cell>
          <cell r="O66">
            <v>-363.34124663605837</v>
          </cell>
          <cell r="P66">
            <v>0</v>
          </cell>
        </row>
        <row r="67">
          <cell r="A67">
            <v>58</v>
          </cell>
          <cell r="B67" t="str">
            <v>CHESHIRE</v>
          </cell>
          <cell r="C67">
            <v>0</v>
          </cell>
          <cell r="D67">
            <v>0</v>
          </cell>
          <cell r="E67">
            <v>0</v>
          </cell>
          <cell r="F67">
            <v>0</v>
          </cell>
          <cell r="G67">
            <v>10129</v>
          </cell>
          <cell r="H67">
            <v>911.61</v>
          </cell>
          <cell r="I67" t="str">
            <v/>
          </cell>
          <cell r="J67" t="str">
            <v/>
          </cell>
          <cell r="K67" t="str">
            <v/>
          </cell>
          <cell r="L67">
            <v>0</v>
          </cell>
          <cell r="O67" t="e">
            <v>#VALUE!</v>
          </cell>
        </row>
        <row r="68">
          <cell r="A68">
            <v>59</v>
          </cell>
          <cell r="B68" t="str">
            <v>CHESTER</v>
          </cell>
          <cell r="C68">
            <v>0</v>
          </cell>
          <cell r="D68">
            <v>0</v>
          </cell>
          <cell r="E68">
            <v>0</v>
          </cell>
          <cell r="F68">
            <v>0</v>
          </cell>
          <cell r="G68">
            <v>236827.5</v>
          </cell>
          <cell r="H68">
            <v>21314.474999999999</v>
          </cell>
          <cell r="I68" t="str">
            <v/>
          </cell>
          <cell r="J68" t="str">
            <v/>
          </cell>
          <cell r="K68" t="str">
            <v/>
          </cell>
          <cell r="L68">
            <v>0</v>
          </cell>
          <cell r="O68" t="e">
            <v>#VALUE!</v>
          </cell>
        </row>
        <row r="69">
          <cell r="A69">
            <v>60</v>
          </cell>
          <cell r="B69" t="str">
            <v>CHESTERFIELD</v>
          </cell>
          <cell r="C69">
            <v>0</v>
          </cell>
          <cell r="D69">
            <v>0</v>
          </cell>
          <cell r="E69">
            <v>0</v>
          </cell>
          <cell r="F69">
            <v>0</v>
          </cell>
          <cell r="G69">
            <v>387032</v>
          </cell>
          <cell r="H69">
            <v>34832.879999999997</v>
          </cell>
          <cell r="I69" t="str">
            <v/>
          </cell>
          <cell r="J69" t="str">
            <v/>
          </cell>
          <cell r="K69" t="str">
            <v/>
          </cell>
          <cell r="L69">
            <v>0</v>
          </cell>
          <cell r="M69" t="str">
            <v>Chesterfield (non-op)</v>
          </cell>
          <cell r="N69">
            <v>5</v>
          </cell>
          <cell r="O69" t="e">
            <v>#VALUE!</v>
          </cell>
        </row>
        <row r="70">
          <cell r="A70">
            <v>61</v>
          </cell>
          <cell r="B70" t="str">
            <v>CHICOPEE</v>
          </cell>
          <cell r="C70">
            <v>1</v>
          </cell>
          <cell r="D70">
            <v>192</v>
          </cell>
          <cell r="E70">
            <v>10723.28125</v>
          </cell>
          <cell r="F70">
            <v>2058870</v>
          </cell>
          <cell r="G70">
            <v>93716723.223708466</v>
          </cell>
          <cell r="H70">
            <v>8434505.090133762</v>
          </cell>
          <cell r="I70">
            <v>594.56009233496161</v>
          </cell>
          <cell r="J70">
            <v>15931842.94803044</v>
          </cell>
          <cell r="K70">
            <v>1293.7246188549275</v>
          </cell>
          <cell r="L70">
            <v>0</v>
          </cell>
          <cell r="M70" t="str">
            <v>Chicopee</v>
          </cell>
          <cell r="N70">
            <v>157</v>
          </cell>
          <cell r="O70">
            <v>437.56009233496161</v>
          </cell>
        </row>
        <row r="71">
          <cell r="A71">
            <v>62</v>
          </cell>
          <cell r="B71" t="str">
            <v>CHILMARK</v>
          </cell>
          <cell r="C71">
            <v>0</v>
          </cell>
          <cell r="D71">
            <v>0</v>
          </cell>
          <cell r="E71">
            <v>0</v>
          </cell>
          <cell r="F71">
            <v>0</v>
          </cell>
          <cell r="G71">
            <v>0</v>
          </cell>
          <cell r="H71">
            <v>0</v>
          </cell>
          <cell r="I71" t="str">
            <v/>
          </cell>
          <cell r="J71" t="str">
            <v/>
          </cell>
          <cell r="K71" t="str">
            <v/>
          </cell>
          <cell r="L71">
            <v>0</v>
          </cell>
          <cell r="M71" t="str">
            <v>Chilmark (non-op)</v>
          </cell>
          <cell r="N71">
            <v>1</v>
          </cell>
          <cell r="O71" t="e">
            <v>#VALUE!</v>
          </cell>
        </row>
        <row r="72">
          <cell r="A72">
            <v>63</v>
          </cell>
          <cell r="B72" t="str">
            <v>CLARKSBURG</v>
          </cell>
          <cell r="C72">
            <v>1</v>
          </cell>
          <cell r="D72">
            <v>3</v>
          </cell>
          <cell r="E72">
            <v>15083</v>
          </cell>
          <cell r="F72">
            <v>45249</v>
          </cell>
          <cell r="G72">
            <v>2578721.7319979868</v>
          </cell>
          <cell r="H72">
            <v>232084.95587981879</v>
          </cell>
          <cell r="I72">
            <v>12.387187951986926</v>
          </cell>
          <cell r="J72" t="str">
            <v/>
          </cell>
          <cell r="K72" t="str">
            <v/>
          </cell>
          <cell r="L72">
            <v>0</v>
          </cell>
          <cell r="M72" t="str">
            <v>Clarksburg</v>
          </cell>
          <cell r="N72">
            <v>2</v>
          </cell>
          <cell r="O72">
            <v>10.387187951986926</v>
          </cell>
        </row>
        <row r="73">
          <cell r="A73">
            <v>64</v>
          </cell>
          <cell r="B73" t="str">
            <v>CLINTON</v>
          </cell>
          <cell r="C73">
            <v>1</v>
          </cell>
          <cell r="D73">
            <v>52</v>
          </cell>
          <cell r="E73">
            <v>9315.4230769230762</v>
          </cell>
          <cell r="F73">
            <v>484402</v>
          </cell>
          <cell r="G73">
            <v>25132107.32</v>
          </cell>
          <cell r="H73">
            <v>2261889.6587999999</v>
          </cell>
          <cell r="I73">
            <v>190.81126472970797</v>
          </cell>
          <cell r="J73" t="str">
            <v/>
          </cell>
          <cell r="K73" t="str">
            <v/>
          </cell>
          <cell r="L73">
            <v>0</v>
          </cell>
          <cell r="M73" t="str">
            <v>Clinton</v>
          </cell>
          <cell r="N73">
            <v>16</v>
          </cell>
          <cell r="O73">
            <v>174.81126472970797</v>
          </cell>
        </row>
        <row r="74">
          <cell r="A74">
            <v>65</v>
          </cell>
          <cell r="B74" t="str">
            <v>COHASSET</v>
          </cell>
          <cell r="C74">
            <v>1</v>
          </cell>
          <cell r="D74">
            <v>3</v>
          </cell>
          <cell r="E74">
            <v>13811.666666666666</v>
          </cell>
          <cell r="F74">
            <v>41435</v>
          </cell>
          <cell r="G74">
            <v>21379747.480725866</v>
          </cell>
          <cell r="H74">
            <v>1924177.2732653278</v>
          </cell>
          <cell r="I74">
            <v>136.31535706035919</v>
          </cell>
          <cell r="J74" t="str">
            <v/>
          </cell>
          <cell r="K74" t="str">
            <v/>
          </cell>
          <cell r="L74">
            <v>0</v>
          </cell>
          <cell r="M74" t="str">
            <v>Cohasset</v>
          </cell>
          <cell r="N74">
            <v>9</v>
          </cell>
          <cell r="O74">
            <v>127.31535706035919</v>
          </cell>
        </row>
        <row r="75">
          <cell r="A75">
            <v>66</v>
          </cell>
          <cell r="B75" t="str">
            <v>COLRAIN</v>
          </cell>
          <cell r="C75">
            <v>0</v>
          </cell>
          <cell r="D75">
            <v>0</v>
          </cell>
          <cell r="E75">
            <v>0</v>
          </cell>
          <cell r="F75">
            <v>0</v>
          </cell>
          <cell r="G75">
            <v>557</v>
          </cell>
          <cell r="H75">
            <v>50.129999999999995</v>
          </cell>
          <cell r="I75" t="str">
            <v/>
          </cell>
          <cell r="J75" t="str">
            <v/>
          </cell>
          <cell r="K75" t="str">
            <v/>
          </cell>
          <cell r="L75">
            <v>0</v>
          </cell>
          <cell r="M75" t="str">
            <v>Colrain (non-op)</v>
          </cell>
          <cell r="N75">
            <v>4</v>
          </cell>
          <cell r="O75" t="e">
            <v>#VALUE!</v>
          </cell>
        </row>
        <row r="76">
          <cell r="A76">
            <v>67</v>
          </cell>
          <cell r="B76" t="str">
            <v>CONCORD</v>
          </cell>
          <cell r="C76">
            <v>1</v>
          </cell>
          <cell r="D76">
            <v>3</v>
          </cell>
          <cell r="E76">
            <v>15373</v>
          </cell>
          <cell r="F76">
            <v>46119</v>
          </cell>
          <cell r="G76">
            <v>37827889.129352629</v>
          </cell>
          <cell r="H76">
            <v>3404510.0216417364</v>
          </cell>
          <cell r="I76">
            <v>218.46035397396321</v>
          </cell>
          <cell r="J76" t="str">
            <v/>
          </cell>
          <cell r="K76" t="str">
            <v/>
          </cell>
          <cell r="L76">
            <v>0</v>
          </cell>
          <cell r="M76" t="str">
            <v>Concord</v>
          </cell>
          <cell r="N76">
            <v>11</v>
          </cell>
          <cell r="O76">
            <v>207.46035397396321</v>
          </cell>
        </row>
        <row r="77">
          <cell r="A77">
            <v>68</v>
          </cell>
          <cell r="B77" t="str">
            <v>CONWAY</v>
          </cell>
          <cell r="C77">
            <v>1</v>
          </cell>
          <cell r="D77">
            <v>3</v>
          </cell>
          <cell r="E77">
            <v>12235</v>
          </cell>
          <cell r="F77">
            <v>36705</v>
          </cell>
          <cell r="G77">
            <v>2067857.8234518853</v>
          </cell>
          <cell r="H77">
            <v>186107.20411066967</v>
          </cell>
          <cell r="I77">
            <v>12.211050601607656</v>
          </cell>
          <cell r="J77" t="str">
            <v/>
          </cell>
          <cell r="K77" t="str">
            <v/>
          </cell>
          <cell r="L77">
            <v>0</v>
          </cell>
          <cell r="M77" t="str">
            <v>Conway</v>
          </cell>
          <cell r="N77">
            <v>4</v>
          </cell>
          <cell r="O77">
            <v>8.2110506016076563</v>
          </cell>
        </row>
        <row r="78">
          <cell r="A78">
            <v>69</v>
          </cell>
          <cell r="B78" t="str">
            <v>CUMMINGTON</v>
          </cell>
          <cell r="C78">
            <v>0</v>
          </cell>
          <cell r="D78">
            <v>0</v>
          </cell>
          <cell r="E78">
            <v>0</v>
          </cell>
          <cell r="F78">
            <v>0</v>
          </cell>
          <cell r="G78">
            <v>0</v>
          </cell>
          <cell r="H78">
            <v>0</v>
          </cell>
          <cell r="I78" t="str">
            <v/>
          </cell>
          <cell r="J78" t="str">
            <v/>
          </cell>
          <cell r="K78" t="str">
            <v/>
          </cell>
          <cell r="L78">
            <v>0</v>
          </cell>
          <cell r="M78" t="str">
            <v>Cummington (non-op)</v>
          </cell>
          <cell r="N78">
            <v>1</v>
          </cell>
          <cell r="O78" t="e">
            <v>#VALUE!</v>
          </cell>
        </row>
        <row r="79">
          <cell r="A79">
            <v>70</v>
          </cell>
          <cell r="B79" t="str">
            <v>DALTON</v>
          </cell>
          <cell r="C79">
            <v>0</v>
          </cell>
          <cell r="D79">
            <v>0</v>
          </cell>
          <cell r="E79">
            <v>0</v>
          </cell>
          <cell r="F79">
            <v>0</v>
          </cell>
          <cell r="G79">
            <v>435957</v>
          </cell>
          <cell r="H79">
            <v>39236.129999999997</v>
          </cell>
          <cell r="I79" t="str">
            <v/>
          </cell>
          <cell r="J79" t="str">
            <v/>
          </cell>
          <cell r="K79" t="str">
            <v/>
          </cell>
          <cell r="L79">
            <v>0</v>
          </cell>
          <cell r="O79" t="e">
            <v>#VALUE!</v>
          </cell>
        </row>
        <row r="80">
          <cell r="A80">
            <v>71</v>
          </cell>
          <cell r="B80" t="str">
            <v>DANVERS</v>
          </cell>
          <cell r="C80">
            <v>1</v>
          </cell>
          <cell r="D80">
            <v>2</v>
          </cell>
          <cell r="E80">
            <v>12149</v>
          </cell>
          <cell r="F80">
            <v>24298</v>
          </cell>
          <cell r="G80">
            <v>51622055</v>
          </cell>
          <cell r="H80">
            <v>4645984.95</v>
          </cell>
          <cell r="I80">
            <v>380.41706724833324</v>
          </cell>
          <cell r="J80" t="str">
            <v/>
          </cell>
          <cell r="K80" t="str">
            <v/>
          </cell>
          <cell r="L80">
            <v>0</v>
          </cell>
          <cell r="M80" t="str">
            <v>Danvers</v>
          </cell>
          <cell r="N80">
            <v>3</v>
          </cell>
          <cell r="O80">
            <v>377.41706724833324</v>
          </cell>
        </row>
        <row r="81">
          <cell r="A81">
            <v>72</v>
          </cell>
          <cell r="B81" t="str">
            <v>DARTMOUTH</v>
          </cell>
          <cell r="C81">
            <v>1</v>
          </cell>
          <cell r="D81">
            <v>10</v>
          </cell>
          <cell r="E81">
            <v>9920.4</v>
          </cell>
          <cell r="F81">
            <v>99204</v>
          </cell>
          <cell r="G81">
            <v>43963779.805766426</v>
          </cell>
          <cell r="H81">
            <v>3956740.1825189781</v>
          </cell>
          <cell r="I81">
            <v>388.84885513880272</v>
          </cell>
          <cell r="J81" t="str">
            <v/>
          </cell>
          <cell r="K81" t="str">
            <v/>
          </cell>
          <cell r="L81">
            <v>0</v>
          </cell>
          <cell r="M81" t="str">
            <v>Dartmouth</v>
          </cell>
          <cell r="N81">
            <v>1</v>
          </cell>
          <cell r="O81">
            <v>387.84885513880272</v>
          </cell>
        </row>
        <row r="82">
          <cell r="A82">
            <v>73</v>
          </cell>
          <cell r="B82" t="str">
            <v>DEDHAM</v>
          </cell>
          <cell r="C82">
            <v>1</v>
          </cell>
          <cell r="D82">
            <v>7</v>
          </cell>
          <cell r="E82">
            <v>17883.714285714286</v>
          </cell>
          <cell r="F82">
            <v>125186</v>
          </cell>
          <cell r="G82">
            <v>46901808</v>
          </cell>
          <cell r="H82">
            <v>4221162.72</v>
          </cell>
          <cell r="I82">
            <v>229.03389388589775</v>
          </cell>
          <cell r="J82" t="str">
            <v/>
          </cell>
          <cell r="K82" t="str">
            <v/>
          </cell>
          <cell r="L82">
            <v>0</v>
          </cell>
          <cell r="M82" t="str">
            <v>Dedham</v>
          </cell>
          <cell r="N82">
            <v>18</v>
          </cell>
          <cell r="O82">
            <v>211.03389388589775</v>
          </cell>
        </row>
        <row r="83">
          <cell r="A83">
            <v>74</v>
          </cell>
          <cell r="B83" t="str">
            <v>DEERFIELD</v>
          </cell>
          <cell r="C83">
            <v>1</v>
          </cell>
          <cell r="D83">
            <v>3</v>
          </cell>
          <cell r="E83">
            <v>13103</v>
          </cell>
          <cell r="F83">
            <v>39309</v>
          </cell>
          <cell r="G83">
            <v>5114511</v>
          </cell>
          <cell r="H83">
            <v>460305.99</v>
          </cell>
          <cell r="I83">
            <v>32.129816835839122</v>
          </cell>
          <cell r="J83" t="str">
            <v/>
          </cell>
          <cell r="K83" t="str">
            <v/>
          </cell>
          <cell r="L83">
            <v>0</v>
          </cell>
          <cell r="M83" t="str">
            <v>Deerfield</v>
          </cell>
          <cell r="N83">
            <v>8</v>
          </cell>
          <cell r="O83">
            <v>24.129816835839122</v>
          </cell>
        </row>
        <row r="84">
          <cell r="A84">
            <v>75</v>
          </cell>
          <cell r="B84" t="str">
            <v>DENNIS</v>
          </cell>
          <cell r="C84">
            <v>0</v>
          </cell>
          <cell r="D84">
            <v>0</v>
          </cell>
          <cell r="E84">
            <v>0</v>
          </cell>
          <cell r="F84">
            <v>0</v>
          </cell>
          <cell r="G84">
            <v>79442</v>
          </cell>
          <cell r="H84">
            <v>7149.78</v>
          </cell>
          <cell r="I84" t="str">
            <v/>
          </cell>
          <cell r="J84" t="str">
            <v/>
          </cell>
          <cell r="K84" t="str">
            <v/>
          </cell>
          <cell r="L84">
            <v>0</v>
          </cell>
          <cell r="M84" t="str">
            <v>Dennis (non-op)</v>
          </cell>
          <cell r="N84">
            <v>19</v>
          </cell>
          <cell r="O84" t="e">
            <v>#VALUE!</v>
          </cell>
        </row>
        <row r="85">
          <cell r="A85">
            <v>76</v>
          </cell>
          <cell r="B85" t="str">
            <v>DIGHTON</v>
          </cell>
          <cell r="C85">
            <v>0</v>
          </cell>
          <cell r="D85">
            <v>0</v>
          </cell>
          <cell r="E85">
            <v>0</v>
          </cell>
          <cell r="F85">
            <v>0</v>
          </cell>
          <cell r="G85">
            <v>525</v>
          </cell>
          <cell r="H85">
            <v>47.25</v>
          </cell>
          <cell r="I85" t="str">
            <v/>
          </cell>
          <cell r="J85" t="str">
            <v/>
          </cell>
          <cell r="K85" t="str">
            <v/>
          </cell>
          <cell r="L85">
            <v>0</v>
          </cell>
          <cell r="M85" t="str">
            <v>Dighton (non-op)</v>
          </cell>
          <cell r="N85">
            <v>1</v>
          </cell>
          <cell r="O85" t="e">
            <v>#VALUE!</v>
          </cell>
        </row>
        <row r="86">
          <cell r="A86">
            <v>77</v>
          </cell>
          <cell r="B86" t="str">
            <v>DOUGLAS</v>
          </cell>
          <cell r="C86">
            <v>1</v>
          </cell>
          <cell r="D86">
            <v>0</v>
          </cell>
          <cell r="E86">
            <v>0</v>
          </cell>
          <cell r="F86">
            <v>0</v>
          </cell>
          <cell r="G86">
            <v>15915608</v>
          </cell>
          <cell r="H86">
            <v>1432404.72</v>
          </cell>
          <cell r="I86" t="e">
            <v>#DIV/0!</v>
          </cell>
          <cell r="J86" t="str">
            <v/>
          </cell>
          <cell r="K86" t="str">
            <v/>
          </cell>
          <cell r="L86">
            <v>0</v>
          </cell>
          <cell r="O86" t="e">
            <v>#DIV/0!</v>
          </cell>
        </row>
        <row r="87">
          <cell r="A87">
            <v>78</v>
          </cell>
          <cell r="B87" t="str">
            <v>DOVER</v>
          </cell>
          <cell r="C87">
            <v>1</v>
          </cell>
          <cell r="D87">
            <v>0</v>
          </cell>
          <cell r="E87">
            <v>0</v>
          </cell>
          <cell r="F87">
            <v>0</v>
          </cell>
          <cell r="G87">
            <v>11725121</v>
          </cell>
          <cell r="H87">
            <v>1055260.8899999999</v>
          </cell>
          <cell r="I87" t="e">
            <v>#DIV/0!</v>
          </cell>
          <cell r="J87" t="str">
            <v/>
          </cell>
          <cell r="K87" t="str">
            <v/>
          </cell>
          <cell r="L87">
            <v>0</v>
          </cell>
          <cell r="O87" t="e">
            <v>#DIV/0!</v>
          </cell>
        </row>
        <row r="88">
          <cell r="A88">
            <v>79</v>
          </cell>
          <cell r="B88" t="str">
            <v>DRACUT</v>
          </cell>
          <cell r="C88">
            <v>1</v>
          </cell>
          <cell r="D88">
            <v>193</v>
          </cell>
          <cell r="E88">
            <v>10209.78238341969</v>
          </cell>
          <cell r="F88">
            <v>1970488</v>
          </cell>
          <cell r="G88">
            <v>42221286.497298099</v>
          </cell>
          <cell r="H88">
            <v>3799915.7847568286</v>
          </cell>
          <cell r="I88">
            <v>179.18381764216167</v>
          </cell>
          <cell r="J88" t="str">
            <v/>
          </cell>
          <cell r="K88" t="str">
            <v/>
          </cell>
          <cell r="L88">
            <v>0</v>
          </cell>
          <cell r="M88" t="str">
            <v>Dracut</v>
          </cell>
          <cell r="N88">
            <v>84</v>
          </cell>
          <cell r="O88">
            <v>95.183817642161671</v>
          </cell>
        </row>
        <row r="89">
          <cell r="A89">
            <v>80</v>
          </cell>
          <cell r="B89" t="str">
            <v>DUDLEY</v>
          </cell>
          <cell r="C89">
            <v>0</v>
          </cell>
          <cell r="D89">
            <v>0</v>
          </cell>
          <cell r="E89">
            <v>0</v>
          </cell>
          <cell r="F89">
            <v>0</v>
          </cell>
          <cell r="G89">
            <v>32237</v>
          </cell>
          <cell r="H89">
            <v>2901.33</v>
          </cell>
          <cell r="I89" t="str">
            <v/>
          </cell>
          <cell r="J89" t="str">
            <v/>
          </cell>
          <cell r="K89" t="str">
            <v/>
          </cell>
          <cell r="L89">
            <v>0</v>
          </cell>
          <cell r="O89" t="e">
            <v>#VALUE!</v>
          </cell>
        </row>
        <row r="90">
          <cell r="A90">
            <v>81</v>
          </cell>
          <cell r="B90" t="str">
            <v>DUNSTABLE</v>
          </cell>
          <cell r="C90">
            <v>0</v>
          </cell>
          <cell r="D90">
            <v>0</v>
          </cell>
          <cell r="E90">
            <v>0</v>
          </cell>
          <cell r="F90">
            <v>0</v>
          </cell>
          <cell r="G90">
            <v>13712</v>
          </cell>
          <cell r="H90">
            <v>1234.08</v>
          </cell>
          <cell r="I90" t="str">
            <v/>
          </cell>
          <cell r="J90" t="str">
            <v/>
          </cell>
          <cell r="K90" t="str">
            <v/>
          </cell>
          <cell r="L90">
            <v>0</v>
          </cell>
          <cell r="M90" t="str">
            <v>Dunstable (non-op)</v>
          </cell>
          <cell r="N90">
            <v>3</v>
          </cell>
          <cell r="O90" t="e">
            <v>#VALUE!</v>
          </cell>
        </row>
        <row r="91">
          <cell r="A91">
            <v>82</v>
          </cell>
          <cell r="B91" t="str">
            <v>DUXBURY</v>
          </cell>
          <cell r="C91">
            <v>1</v>
          </cell>
          <cell r="D91">
            <v>13</v>
          </cell>
          <cell r="E91">
            <v>12535.846153846154</v>
          </cell>
          <cell r="F91">
            <v>162966</v>
          </cell>
          <cell r="G91">
            <v>37701273.07</v>
          </cell>
          <cell r="H91">
            <v>3393114.5762999998</v>
          </cell>
          <cell r="I91">
            <v>257.67295934059865</v>
          </cell>
          <cell r="J91" t="str">
            <v/>
          </cell>
          <cell r="K91" t="str">
            <v/>
          </cell>
          <cell r="L91">
            <v>0</v>
          </cell>
          <cell r="M91" t="str">
            <v>Duxbury</v>
          </cell>
          <cell r="N91">
            <v>10</v>
          </cell>
          <cell r="O91">
            <v>247.67295934059865</v>
          </cell>
        </row>
        <row r="92">
          <cell r="A92">
            <v>83</v>
          </cell>
          <cell r="B92" t="str">
            <v>EAST BRIDGEWATER</v>
          </cell>
          <cell r="C92">
            <v>1</v>
          </cell>
          <cell r="D92">
            <v>5</v>
          </cell>
          <cell r="E92">
            <v>8918.6</v>
          </cell>
          <cell r="F92">
            <v>44593</v>
          </cell>
          <cell r="G92">
            <v>22303260.584811371</v>
          </cell>
          <cell r="H92">
            <v>2007293.4526330233</v>
          </cell>
          <cell r="I92">
            <v>220.06822288621794</v>
          </cell>
          <cell r="J92" t="str">
            <v/>
          </cell>
          <cell r="K92" t="str">
            <v/>
          </cell>
          <cell r="L92">
            <v>0</v>
          </cell>
          <cell r="M92" t="str">
            <v>East Bridgewater</v>
          </cell>
          <cell r="N92">
            <v>4</v>
          </cell>
          <cell r="O92">
            <v>216.06822288621794</v>
          </cell>
        </row>
        <row r="93">
          <cell r="A93">
            <v>84</v>
          </cell>
          <cell r="B93" t="str">
            <v>EAST BROOKFIELD</v>
          </cell>
          <cell r="C93">
            <v>0</v>
          </cell>
          <cell r="D93">
            <v>0</v>
          </cell>
          <cell r="E93">
            <v>0</v>
          </cell>
          <cell r="F93">
            <v>0</v>
          </cell>
          <cell r="G93">
            <v>163634</v>
          </cell>
          <cell r="H93">
            <v>14727.06</v>
          </cell>
          <cell r="I93" t="str">
            <v/>
          </cell>
          <cell r="J93" t="str">
            <v/>
          </cell>
          <cell r="K93" t="str">
            <v/>
          </cell>
          <cell r="L93">
            <v>0</v>
          </cell>
          <cell r="O93" t="e">
            <v>#VALUE!</v>
          </cell>
        </row>
        <row r="94">
          <cell r="A94">
            <v>85</v>
          </cell>
          <cell r="B94" t="str">
            <v>EASTHAM</v>
          </cell>
          <cell r="C94">
            <v>1</v>
          </cell>
          <cell r="D94">
            <v>0</v>
          </cell>
          <cell r="E94">
            <v>0</v>
          </cell>
          <cell r="F94">
            <v>0</v>
          </cell>
          <cell r="G94">
            <v>4659971</v>
          </cell>
          <cell r="H94">
            <v>419397.38999999996</v>
          </cell>
          <cell r="I94" t="e">
            <v>#DIV/0!</v>
          </cell>
          <cell r="J94" t="str">
            <v/>
          </cell>
          <cell r="K94" t="str">
            <v/>
          </cell>
          <cell r="L94">
            <v>0</v>
          </cell>
          <cell r="M94" t="str">
            <v>Eastham</v>
          </cell>
          <cell r="N94">
            <v>6</v>
          </cell>
          <cell r="O94" t="e">
            <v>#DIV/0!</v>
          </cell>
        </row>
        <row r="95">
          <cell r="A95">
            <v>86</v>
          </cell>
          <cell r="B95" t="str">
            <v>EASTHAMPTON</v>
          </cell>
          <cell r="C95">
            <v>1</v>
          </cell>
          <cell r="D95">
            <v>96</v>
          </cell>
          <cell r="E95">
            <v>10183.104166666666</v>
          </cell>
          <cell r="F95">
            <v>977578</v>
          </cell>
          <cell r="G95">
            <v>20942437.51593072</v>
          </cell>
          <cell r="H95">
            <v>1884819.3764337648</v>
          </cell>
          <cell r="I95">
            <v>89.092811149229448</v>
          </cell>
          <cell r="J95" t="str">
            <v/>
          </cell>
          <cell r="K95" t="str">
            <v/>
          </cell>
          <cell r="L95">
            <v>0</v>
          </cell>
          <cell r="M95" t="str">
            <v>Easthampton</v>
          </cell>
          <cell r="N95">
            <v>100</v>
          </cell>
          <cell r="O95">
            <v>-10.907188850770552</v>
          </cell>
          <cell r="P95">
            <v>13.1</v>
          </cell>
        </row>
        <row r="96">
          <cell r="A96">
            <v>87</v>
          </cell>
          <cell r="B96" t="str">
            <v>EAST LONGMEADOW</v>
          </cell>
          <cell r="C96">
            <v>1</v>
          </cell>
          <cell r="D96">
            <v>9</v>
          </cell>
          <cell r="E96">
            <v>13337.444444444445</v>
          </cell>
          <cell r="F96">
            <v>120037</v>
          </cell>
          <cell r="G96">
            <v>33385121.807138581</v>
          </cell>
          <cell r="H96">
            <v>3004660.9626424722</v>
          </cell>
          <cell r="I96">
            <v>216.28011083067929</v>
          </cell>
          <cell r="J96" t="str">
            <v/>
          </cell>
          <cell r="K96" t="str">
            <v/>
          </cell>
          <cell r="L96">
            <v>0</v>
          </cell>
          <cell r="M96" t="str">
            <v>East Longmeadow</v>
          </cell>
          <cell r="N96">
            <v>12</v>
          </cell>
          <cell r="O96">
            <v>204.28011083067929</v>
          </cell>
        </row>
        <row r="97">
          <cell r="A97">
            <v>88</v>
          </cell>
          <cell r="B97" t="str">
            <v>EASTON</v>
          </cell>
          <cell r="C97">
            <v>1</v>
          </cell>
          <cell r="D97">
            <v>9</v>
          </cell>
          <cell r="E97">
            <v>10857</v>
          </cell>
          <cell r="F97">
            <v>97713</v>
          </cell>
          <cell r="G97">
            <v>45202171</v>
          </cell>
          <cell r="H97">
            <v>4068195.3899999997</v>
          </cell>
          <cell r="I97">
            <v>365.70713733075434</v>
          </cell>
          <cell r="J97" t="str">
            <v/>
          </cell>
          <cell r="K97" t="str">
            <v/>
          </cell>
          <cell r="L97">
            <v>0</v>
          </cell>
          <cell r="M97" t="str">
            <v>Easton</v>
          </cell>
          <cell r="N97">
            <v>43</v>
          </cell>
          <cell r="O97">
            <v>322.70713733075434</v>
          </cell>
        </row>
        <row r="98">
          <cell r="A98">
            <v>89</v>
          </cell>
          <cell r="B98" t="str">
            <v>EDGARTOWN</v>
          </cell>
          <cell r="C98">
            <v>1</v>
          </cell>
          <cell r="D98">
            <v>38</v>
          </cell>
          <cell r="E98">
            <v>22683</v>
          </cell>
          <cell r="F98">
            <v>861954</v>
          </cell>
          <cell r="G98">
            <v>10422298.341028238</v>
          </cell>
          <cell r="H98">
            <v>938006.85069254134</v>
          </cell>
          <cell r="I98">
            <v>3.3528567955094712</v>
          </cell>
          <cell r="J98" t="str">
            <v/>
          </cell>
          <cell r="K98" t="str">
            <v/>
          </cell>
          <cell r="L98">
            <v>1</v>
          </cell>
          <cell r="O98">
            <v>3.3528567955094712</v>
          </cell>
        </row>
        <row r="99">
          <cell r="A99">
            <v>90</v>
          </cell>
          <cell r="B99" t="str">
            <v>EGREMONT</v>
          </cell>
          <cell r="C99">
            <v>0</v>
          </cell>
          <cell r="D99">
            <v>0</v>
          </cell>
          <cell r="E99">
            <v>0</v>
          </cell>
          <cell r="F99">
            <v>0</v>
          </cell>
          <cell r="G99">
            <v>1973</v>
          </cell>
          <cell r="H99">
            <v>177.57</v>
          </cell>
          <cell r="I99" t="str">
            <v/>
          </cell>
          <cell r="J99" t="str">
            <v/>
          </cell>
          <cell r="K99" t="str">
            <v/>
          </cell>
          <cell r="L99">
            <v>0</v>
          </cell>
          <cell r="O99" t="e">
            <v>#VALUE!</v>
          </cell>
        </row>
        <row r="100">
          <cell r="A100">
            <v>91</v>
          </cell>
          <cell r="B100" t="str">
            <v>ERVING</v>
          </cell>
          <cell r="C100">
            <v>1</v>
          </cell>
          <cell r="D100">
            <v>10</v>
          </cell>
          <cell r="E100">
            <v>16829.7</v>
          </cell>
          <cell r="F100">
            <v>168297</v>
          </cell>
          <cell r="G100">
            <v>4717637</v>
          </cell>
          <cell r="H100">
            <v>424587.32999999996</v>
          </cell>
          <cell r="I100">
            <v>15.228455052674732</v>
          </cell>
          <cell r="J100" t="str">
            <v/>
          </cell>
          <cell r="K100" t="str">
            <v/>
          </cell>
          <cell r="L100">
            <v>0</v>
          </cell>
          <cell r="O100">
            <v>15.228455052674732</v>
          </cell>
        </row>
        <row r="101">
          <cell r="A101">
            <v>92</v>
          </cell>
          <cell r="B101" t="str">
            <v>ESSEX</v>
          </cell>
          <cell r="C101">
            <v>0</v>
          </cell>
          <cell r="D101">
            <v>0</v>
          </cell>
          <cell r="E101">
            <v>0</v>
          </cell>
          <cell r="F101">
            <v>0</v>
          </cell>
          <cell r="G101">
            <v>0</v>
          </cell>
          <cell r="H101">
            <v>0</v>
          </cell>
          <cell r="I101" t="str">
            <v/>
          </cell>
          <cell r="J101" t="str">
            <v/>
          </cell>
          <cell r="K101" t="str">
            <v/>
          </cell>
          <cell r="L101">
            <v>0</v>
          </cell>
          <cell r="O101" t="e">
            <v>#VALUE!</v>
          </cell>
        </row>
        <row r="102">
          <cell r="A102">
            <v>93</v>
          </cell>
          <cell r="B102" t="str">
            <v>EVERETT</v>
          </cell>
          <cell r="C102">
            <v>1</v>
          </cell>
          <cell r="D102">
            <v>573</v>
          </cell>
          <cell r="E102">
            <v>11070.397905759162</v>
          </cell>
          <cell r="F102">
            <v>6343338</v>
          </cell>
          <cell r="G102">
            <v>90949878.582763091</v>
          </cell>
          <cell r="H102">
            <v>8185489.0724486783</v>
          </cell>
          <cell r="I102">
            <v>166.40332968432278</v>
          </cell>
          <cell r="J102">
            <v>15461479.359069727</v>
          </cell>
          <cell r="K102">
            <v>823.65073384816537</v>
          </cell>
          <cell r="L102">
            <v>0</v>
          </cell>
          <cell r="M102" t="str">
            <v>Everett</v>
          </cell>
          <cell r="N102">
            <v>670</v>
          </cell>
          <cell r="O102">
            <v>-503.59667031567722</v>
          </cell>
          <cell r="P102">
            <v>0</v>
          </cell>
        </row>
        <row r="103">
          <cell r="A103">
            <v>94</v>
          </cell>
          <cell r="B103" t="str">
            <v>FAIRHAVEN</v>
          </cell>
          <cell r="C103">
            <v>1</v>
          </cell>
          <cell r="D103">
            <v>2</v>
          </cell>
          <cell r="E103">
            <v>13126</v>
          </cell>
          <cell r="F103">
            <v>26252</v>
          </cell>
          <cell r="G103">
            <v>19775024</v>
          </cell>
          <cell r="H103">
            <v>1779752.16</v>
          </cell>
          <cell r="I103">
            <v>133.5898339174158</v>
          </cell>
          <cell r="J103" t="str">
            <v/>
          </cell>
          <cell r="K103" t="str">
            <v/>
          </cell>
          <cell r="L103">
            <v>0</v>
          </cell>
          <cell r="M103" t="str">
            <v>Fairhaven</v>
          </cell>
          <cell r="N103">
            <v>4</v>
          </cell>
          <cell r="O103">
            <v>129.5898339174158</v>
          </cell>
        </row>
        <row r="104">
          <cell r="A104">
            <v>95</v>
          </cell>
          <cell r="B104" t="str">
            <v>FALL RIVER</v>
          </cell>
          <cell r="C104">
            <v>1</v>
          </cell>
          <cell r="D104">
            <v>1210</v>
          </cell>
          <cell r="E104">
            <v>10255.239669421488</v>
          </cell>
          <cell r="F104">
            <v>12408840</v>
          </cell>
          <cell r="G104">
            <v>134355408.07615182</v>
          </cell>
          <cell r="H104">
            <v>12091986.726853663</v>
          </cell>
          <cell r="I104">
            <v>-30.896720443415148</v>
          </cell>
          <cell r="J104">
            <v>22840419.372945812</v>
          </cell>
          <cell r="K104">
            <v>1017.1950836068828</v>
          </cell>
          <cell r="L104">
            <v>0</v>
          </cell>
          <cell r="M104" t="str">
            <v>Fall River</v>
          </cell>
          <cell r="N104">
            <v>411</v>
          </cell>
          <cell r="O104">
            <v>-441.89672044341512</v>
          </cell>
          <cell r="P104">
            <v>0</v>
          </cell>
        </row>
        <row r="105">
          <cell r="A105">
            <v>96</v>
          </cell>
          <cell r="B105" t="str">
            <v>FALMOUTH</v>
          </cell>
          <cell r="C105">
            <v>1</v>
          </cell>
          <cell r="D105">
            <v>65</v>
          </cell>
          <cell r="E105">
            <v>13500.153846153846</v>
          </cell>
          <cell r="F105">
            <v>877510</v>
          </cell>
          <cell r="G105">
            <v>53387085</v>
          </cell>
          <cell r="H105">
            <v>4804837.6499999994</v>
          </cell>
          <cell r="I105">
            <v>290.90984404736128</v>
          </cell>
          <cell r="J105" t="str">
            <v/>
          </cell>
          <cell r="K105" t="str">
            <v/>
          </cell>
          <cell r="L105">
            <v>0</v>
          </cell>
          <cell r="M105" t="str">
            <v>Falmouth</v>
          </cell>
          <cell r="N105">
            <v>52</v>
          </cell>
          <cell r="O105">
            <v>238.90984404736128</v>
          </cell>
        </row>
        <row r="106">
          <cell r="A106">
            <v>97</v>
          </cell>
          <cell r="B106" t="str">
            <v>FITCHBURG</v>
          </cell>
          <cell r="C106">
            <v>1</v>
          </cell>
          <cell r="D106">
            <v>179</v>
          </cell>
          <cell r="E106">
            <v>11044.491620111732</v>
          </cell>
          <cell r="F106">
            <v>1976964</v>
          </cell>
          <cell r="G106">
            <v>65736439.524362527</v>
          </cell>
          <cell r="H106">
            <v>5916279.5571926273</v>
          </cell>
          <cell r="I106">
            <v>356.67694744946306</v>
          </cell>
          <cell r="J106" t="str">
            <v/>
          </cell>
          <cell r="K106" t="str">
            <v/>
          </cell>
          <cell r="L106">
            <v>0</v>
          </cell>
          <cell r="M106" t="str">
            <v>Fitchburg</v>
          </cell>
          <cell r="N106">
            <v>3</v>
          </cell>
          <cell r="O106">
            <v>353.67694744946306</v>
          </cell>
        </row>
        <row r="107">
          <cell r="A107">
            <v>98</v>
          </cell>
          <cell r="B107" t="str">
            <v>FLORIDA</v>
          </cell>
          <cell r="C107">
            <v>1</v>
          </cell>
          <cell r="D107">
            <v>3</v>
          </cell>
          <cell r="E107">
            <v>17734</v>
          </cell>
          <cell r="F107">
            <v>53202</v>
          </cell>
          <cell r="G107">
            <v>1676468.9534950072</v>
          </cell>
          <cell r="H107">
            <v>150882.20581455066</v>
          </cell>
          <cell r="I107">
            <v>5.5080752122787109</v>
          </cell>
          <cell r="J107">
            <v>284999.72209415125</v>
          </cell>
          <cell r="K107">
            <v>13.070808734304231</v>
          </cell>
          <cell r="L107">
            <v>0</v>
          </cell>
          <cell r="M107" t="str">
            <v>Florida</v>
          </cell>
          <cell r="N107">
            <v>1</v>
          </cell>
          <cell r="O107">
            <v>4.5080752122787109</v>
          </cell>
        </row>
        <row r="108">
          <cell r="A108">
            <v>99</v>
          </cell>
          <cell r="B108" t="str">
            <v>FOXBOROUGH</v>
          </cell>
          <cell r="C108">
            <v>1</v>
          </cell>
          <cell r="D108">
            <v>109</v>
          </cell>
          <cell r="E108">
            <v>12989</v>
          </cell>
          <cell r="F108">
            <v>1415801</v>
          </cell>
          <cell r="G108">
            <v>40527279.792824872</v>
          </cell>
          <cell r="H108">
            <v>3647455.1813542382</v>
          </cell>
          <cell r="I108">
            <v>171.81108486829149</v>
          </cell>
          <cell r="J108" t="str">
            <v/>
          </cell>
          <cell r="K108" t="str">
            <v/>
          </cell>
          <cell r="L108">
            <v>0</v>
          </cell>
          <cell r="M108" t="str">
            <v>Foxborough</v>
          </cell>
          <cell r="N108">
            <v>156</v>
          </cell>
          <cell r="O108">
            <v>15.811084868291488</v>
          </cell>
          <cell r="P108">
            <v>16.899999999999999</v>
          </cell>
        </row>
        <row r="109">
          <cell r="A109">
            <v>100</v>
          </cell>
          <cell r="B109" t="str">
            <v>FRAMINGHAM</v>
          </cell>
          <cell r="C109">
            <v>1</v>
          </cell>
          <cell r="D109">
            <v>332</v>
          </cell>
          <cell r="E109">
            <v>13427.737951807228</v>
          </cell>
          <cell r="F109">
            <v>4458009</v>
          </cell>
          <cell r="G109">
            <v>149296851.16697744</v>
          </cell>
          <cell r="H109">
            <v>13436716.605027968</v>
          </cell>
          <cell r="I109">
            <v>668.66866461446921</v>
          </cell>
          <cell r="J109" t="str">
            <v/>
          </cell>
          <cell r="K109" t="str">
            <v/>
          </cell>
          <cell r="L109">
            <v>0</v>
          </cell>
          <cell r="M109" t="str">
            <v>Framingham</v>
          </cell>
          <cell r="N109">
            <v>65</v>
          </cell>
          <cell r="O109">
            <v>603.66866461446921</v>
          </cell>
        </row>
        <row r="110">
          <cell r="A110">
            <v>101</v>
          </cell>
          <cell r="B110" t="str">
            <v>FRANKLIN</v>
          </cell>
          <cell r="C110">
            <v>1</v>
          </cell>
          <cell r="D110">
            <v>430</v>
          </cell>
          <cell r="E110">
            <v>9789.0697674418607</v>
          </cell>
          <cell r="F110">
            <v>4209300</v>
          </cell>
          <cell r="G110">
            <v>68895705.232890457</v>
          </cell>
          <cell r="H110">
            <v>6200613.4709601412</v>
          </cell>
          <cell r="I110">
            <v>203.42213491859945</v>
          </cell>
          <cell r="J110" t="str">
            <v/>
          </cell>
          <cell r="K110" t="str">
            <v/>
          </cell>
          <cell r="L110">
            <v>0</v>
          </cell>
          <cell r="M110" t="str">
            <v>Franklin</v>
          </cell>
          <cell r="N110">
            <v>137</v>
          </cell>
          <cell r="O110">
            <v>66.422134918599454</v>
          </cell>
          <cell r="P110">
            <v>147.30000000000001</v>
          </cell>
        </row>
        <row r="111">
          <cell r="A111">
            <v>102</v>
          </cell>
          <cell r="B111" t="str">
            <v>FREETOWN</v>
          </cell>
          <cell r="C111">
            <v>0</v>
          </cell>
          <cell r="D111">
            <v>0</v>
          </cell>
          <cell r="E111">
            <v>0</v>
          </cell>
          <cell r="F111">
            <v>0</v>
          </cell>
          <cell r="G111">
            <v>1872778</v>
          </cell>
          <cell r="H111">
            <v>168550.02</v>
          </cell>
          <cell r="I111" t="str">
            <v/>
          </cell>
          <cell r="J111" t="str">
            <v/>
          </cell>
          <cell r="K111" t="str">
            <v/>
          </cell>
          <cell r="L111">
            <v>0</v>
          </cell>
          <cell r="M111" t="str">
            <v>Freetown</v>
          </cell>
          <cell r="N111">
            <v>4</v>
          </cell>
          <cell r="O111" t="e">
            <v>#VALUE!</v>
          </cell>
        </row>
        <row r="112">
          <cell r="A112">
            <v>103</v>
          </cell>
          <cell r="B112" t="str">
            <v>GARDNER</v>
          </cell>
          <cell r="C112">
            <v>1</v>
          </cell>
          <cell r="D112">
            <v>11</v>
          </cell>
          <cell r="E112">
            <v>10433</v>
          </cell>
          <cell r="F112">
            <v>114763</v>
          </cell>
          <cell r="G112">
            <v>28037925</v>
          </cell>
          <cell r="H112">
            <v>2523413.25</v>
          </cell>
          <cell r="I112">
            <v>230.86842231381195</v>
          </cell>
          <cell r="J112">
            <v>4766447.25</v>
          </cell>
          <cell r="K112">
            <v>445.8625754816448</v>
          </cell>
          <cell r="L112">
            <v>0</v>
          </cell>
          <cell r="M112" t="str">
            <v>Gardner</v>
          </cell>
          <cell r="N112">
            <v>5</v>
          </cell>
          <cell r="O112">
            <v>225.86842231381195</v>
          </cell>
        </row>
        <row r="113">
          <cell r="A113">
            <v>104</v>
          </cell>
          <cell r="B113" t="str">
            <v>GAY HEAD</v>
          </cell>
          <cell r="C113">
            <v>0</v>
          </cell>
          <cell r="D113">
            <v>0</v>
          </cell>
          <cell r="E113">
            <v>0</v>
          </cell>
          <cell r="F113">
            <v>0</v>
          </cell>
          <cell r="G113">
            <v>0</v>
          </cell>
          <cell r="H113">
            <v>0</v>
          </cell>
          <cell r="I113" t="str">
            <v/>
          </cell>
          <cell r="J113" t="str">
            <v/>
          </cell>
          <cell r="K113" t="str">
            <v/>
          </cell>
          <cell r="L113">
            <v>0</v>
          </cell>
          <cell r="O113" t="e">
            <v>#VALUE!</v>
          </cell>
        </row>
        <row r="114">
          <cell r="A114">
            <v>105</v>
          </cell>
          <cell r="B114" t="str">
            <v>GEORGETOWN</v>
          </cell>
          <cell r="C114">
            <v>1</v>
          </cell>
          <cell r="D114">
            <v>2</v>
          </cell>
          <cell r="E114">
            <v>10540</v>
          </cell>
          <cell r="F114">
            <v>21080</v>
          </cell>
          <cell r="G114">
            <v>17237686.441472437</v>
          </cell>
          <cell r="H114">
            <v>1551391.7797325193</v>
          </cell>
          <cell r="I114">
            <v>145.19087094236426</v>
          </cell>
          <cell r="J114" t="str">
            <v/>
          </cell>
          <cell r="K114" t="str">
            <v/>
          </cell>
          <cell r="L114">
            <v>0</v>
          </cell>
          <cell r="M114" t="str">
            <v>Georgetown</v>
          </cell>
          <cell r="N114">
            <v>8</v>
          </cell>
          <cell r="O114">
            <v>137.19087094236426</v>
          </cell>
        </row>
        <row r="115">
          <cell r="A115">
            <v>106</v>
          </cell>
          <cell r="B115" t="str">
            <v>GILL</v>
          </cell>
          <cell r="C115">
            <v>0</v>
          </cell>
          <cell r="D115">
            <v>0</v>
          </cell>
          <cell r="E115">
            <v>0</v>
          </cell>
          <cell r="F115">
            <v>0</v>
          </cell>
          <cell r="G115">
            <v>0</v>
          </cell>
          <cell r="H115">
            <v>0</v>
          </cell>
          <cell r="I115" t="str">
            <v/>
          </cell>
          <cell r="J115" t="str">
            <v/>
          </cell>
          <cell r="K115" t="str">
            <v/>
          </cell>
          <cell r="L115">
            <v>0</v>
          </cell>
          <cell r="M115" t="str">
            <v>Gill (non-op)</v>
          </cell>
          <cell r="N115">
            <v>5</v>
          </cell>
          <cell r="O115" t="e">
            <v>#VALUE!</v>
          </cell>
        </row>
        <row r="116">
          <cell r="A116">
            <v>107</v>
          </cell>
          <cell r="B116" t="str">
            <v>GLOUCESTER</v>
          </cell>
          <cell r="C116">
            <v>1</v>
          </cell>
          <cell r="D116">
            <v>1</v>
          </cell>
          <cell r="E116">
            <v>14361</v>
          </cell>
          <cell r="F116">
            <v>14361</v>
          </cell>
          <cell r="G116">
            <v>50568684</v>
          </cell>
          <cell r="H116">
            <v>4551181.5599999996</v>
          </cell>
          <cell r="I116">
            <v>315.91257990390636</v>
          </cell>
          <cell r="J116" t="str">
            <v/>
          </cell>
          <cell r="K116" t="str">
            <v/>
          </cell>
          <cell r="L116">
            <v>0</v>
          </cell>
          <cell r="M116" t="str">
            <v>Gloucester</v>
          </cell>
          <cell r="N116">
            <v>1</v>
          </cell>
          <cell r="O116">
            <v>314.91257990390636</v>
          </cell>
        </row>
        <row r="117">
          <cell r="A117">
            <v>108</v>
          </cell>
          <cell r="B117" t="str">
            <v>GOSHEN</v>
          </cell>
          <cell r="C117">
            <v>0</v>
          </cell>
          <cell r="D117">
            <v>0</v>
          </cell>
          <cell r="E117">
            <v>0</v>
          </cell>
          <cell r="F117">
            <v>0</v>
          </cell>
          <cell r="G117">
            <v>132063</v>
          </cell>
          <cell r="H117">
            <v>11885.67</v>
          </cell>
          <cell r="I117" t="str">
            <v/>
          </cell>
          <cell r="J117" t="str">
            <v/>
          </cell>
          <cell r="K117" t="str">
            <v/>
          </cell>
          <cell r="L117">
            <v>0</v>
          </cell>
          <cell r="O117" t="e">
            <v>#VALUE!</v>
          </cell>
        </row>
        <row r="118">
          <cell r="A118">
            <v>109</v>
          </cell>
          <cell r="B118" t="str">
            <v>GOSNOLD</v>
          </cell>
          <cell r="C118">
            <v>0</v>
          </cell>
          <cell r="D118">
            <v>0</v>
          </cell>
          <cell r="E118">
            <v>0</v>
          </cell>
          <cell r="F118">
            <v>0</v>
          </cell>
          <cell r="G118">
            <v>189956</v>
          </cell>
          <cell r="H118">
            <v>17096.04</v>
          </cell>
          <cell r="I118" t="str">
            <v/>
          </cell>
          <cell r="J118" t="str">
            <v/>
          </cell>
          <cell r="K118" t="str">
            <v/>
          </cell>
          <cell r="L118">
            <v>0</v>
          </cell>
          <cell r="O118" t="e">
            <v>#VALUE!</v>
          </cell>
        </row>
        <row r="119">
          <cell r="A119">
            <v>110</v>
          </cell>
          <cell r="B119" t="str">
            <v>GRAFTON</v>
          </cell>
          <cell r="C119">
            <v>1</v>
          </cell>
          <cell r="D119">
            <v>44</v>
          </cell>
          <cell r="E119">
            <v>10060.272727272728</v>
          </cell>
          <cell r="F119">
            <v>442652</v>
          </cell>
          <cell r="G119">
            <v>33924321.640000001</v>
          </cell>
          <cell r="H119">
            <v>3053188.9476000001</v>
          </cell>
          <cell r="I119">
            <v>259.48967969059214</v>
          </cell>
          <cell r="J119" t="str">
            <v/>
          </cell>
          <cell r="K119" t="str">
            <v/>
          </cell>
          <cell r="L119">
            <v>0</v>
          </cell>
          <cell r="M119" t="str">
            <v>Grafton</v>
          </cell>
          <cell r="N119">
            <v>33</v>
          </cell>
          <cell r="O119">
            <v>226.48967969059214</v>
          </cell>
        </row>
        <row r="120">
          <cell r="A120">
            <v>111</v>
          </cell>
          <cell r="B120" t="str">
            <v>GRANBY</v>
          </cell>
          <cell r="C120">
            <v>1</v>
          </cell>
          <cell r="D120">
            <v>22</v>
          </cell>
          <cell r="E120">
            <v>13838</v>
          </cell>
          <cell r="F120">
            <v>304436</v>
          </cell>
          <cell r="G120">
            <v>12082572.67195911</v>
          </cell>
          <cell r="H120">
            <v>1087431.5404763198</v>
          </cell>
          <cell r="I120">
            <v>56.582999022714255</v>
          </cell>
          <cell r="J120" t="str">
            <v/>
          </cell>
          <cell r="K120" t="str">
            <v/>
          </cell>
          <cell r="L120">
            <v>0</v>
          </cell>
          <cell r="M120" t="str">
            <v>Granby</v>
          </cell>
          <cell r="N120">
            <v>4</v>
          </cell>
          <cell r="O120">
            <v>52.582999022714255</v>
          </cell>
        </row>
        <row r="121">
          <cell r="A121">
            <v>112</v>
          </cell>
          <cell r="B121" t="str">
            <v>GRANVILLE</v>
          </cell>
          <cell r="C121">
            <v>0</v>
          </cell>
          <cell r="D121">
            <v>0</v>
          </cell>
          <cell r="E121">
            <v>0</v>
          </cell>
          <cell r="F121">
            <v>0</v>
          </cell>
          <cell r="G121">
            <v>0</v>
          </cell>
          <cell r="H121">
            <v>0</v>
          </cell>
          <cell r="I121" t="str">
            <v/>
          </cell>
          <cell r="J121" t="str">
            <v/>
          </cell>
          <cell r="K121" t="str">
            <v/>
          </cell>
          <cell r="L121">
            <v>0</v>
          </cell>
          <cell r="O121" t="e">
            <v>#VALUE!</v>
          </cell>
        </row>
        <row r="122">
          <cell r="A122">
            <v>113</v>
          </cell>
          <cell r="B122" t="str">
            <v>GREAT BARRINGTON</v>
          </cell>
          <cell r="C122">
            <v>0</v>
          </cell>
          <cell r="D122">
            <v>0</v>
          </cell>
          <cell r="E122">
            <v>0</v>
          </cell>
          <cell r="F122">
            <v>0</v>
          </cell>
          <cell r="G122">
            <v>0</v>
          </cell>
          <cell r="H122">
            <v>0</v>
          </cell>
          <cell r="I122" t="str">
            <v/>
          </cell>
          <cell r="J122" t="str">
            <v/>
          </cell>
          <cell r="K122" t="str">
            <v/>
          </cell>
          <cell r="L122">
            <v>0</v>
          </cell>
          <cell r="M122" t="str">
            <v>Great Barrington (non-op)</v>
          </cell>
          <cell r="N122">
            <v>4</v>
          </cell>
          <cell r="O122" t="e">
            <v>#VALUE!</v>
          </cell>
        </row>
        <row r="123">
          <cell r="A123">
            <v>114</v>
          </cell>
          <cell r="B123" t="str">
            <v>GREENFIELD</v>
          </cell>
          <cell r="C123">
            <v>1</v>
          </cell>
          <cell r="D123">
            <v>89</v>
          </cell>
          <cell r="E123">
            <v>11054.258426966293</v>
          </cell>
          <cell r="F123">
            <v>983829</v>
          </cell>
          <cell r="G123">
            <v>26414257</v>
          </cell>
          <cell r="H123">
            <v>2377283.13</v>
          </cell>
          <cell r="I123">
            <v>126.05586699517902</v>
          </cell>
          <cell r="J123">
            <v>4490423.6900000004</v>
          </cell>
          <cell r="K123">
            <v>317.2166376575604</v>
          </cell>
          <cell r="L123">
            <v>0</v>
          </cell>
          <cell r="M123" t="str">
            <v>Greenfield</v>
          </cell>
          <cell r="N123">
            <v>24</v>
          </cell>
          <cell r="O123">
            <v>102.05586699517902</v>
          </cell>
        </row>
        <row r="124">
          <cell r="A124">
            <v>115</v>
          </cell>
          <cell r="B124" t="str">
            <v>GROTON</v>
          </cell>
          <cell r="C124">
            <v>0</v>
          </cell>
          <cell r="D124">
            <v>0</v>
          </cell>
          <cell r="E124">
            <v>0</v>
          </cell>
          <cell r="F124">
            <v>0</v>
          </cell>
          <cell r="G124">
            <v>0</v>
          </cell>
          <cell r="H124">
            <v>0</v>
          </cell>
          <cell r="I124" t="str">
            <v/>
          </cell>
          <cell r="J124" t="str">
            <v/>
          </cell>
          <cell r="K124" t="str">
            <v/>
          </cell>
          <cell r="L124">
            <v>0</v>
          </cell>
          <cell r="M124" t="str">
            <v>Groton (non-op)</v>
          </cell>
          <cell r="N124">
            <v>19</v>
          </cell>
          <cell r="O124" t="e">
            <v>#VALUE!</v>
          </cell>
        </row>
        <row r="125">
          <cell r="A125">
            <v>116</v>
          </cell>
          <cell r="B125" t="str">
            <v>GROVELAND</v>
          </cell>
          <cell r="C125">
            <v>0</v>
          </cell>
          <cell r="D125">
            <v>0</v>
          </cell>
          <cell r="E125">
            <v>0</v>
          </cell>
          <cell r="F125">
            <v>0</v>
          </cell>
          <cell r="G125">
            <v>10133</v>
          </cell>
          <cell r="H125">
            <v>911.96999999999991</v>
          </cell>
          <cell r="I125" t="str">
            <v/>
          </cell>
          <cell r="J125" t="str">
            <v/>
          </cell>
          <cell r="K125" t="str">
            <v/>
          </cell>
          <cell r="L125">
            <v>0</v>
          </cell>
          <cell r="M125" t="str">
            <v>Groveland (non-op)</v>
          </cell>
          <cell r="N125">
            <v>9</v>
          </cell>
          <cell r="O125" t="e">
            <v>#VALUE!</v>
          </cell>
        </row>
        <row r="126">
          <cell r="A126">
            <v>117</v>
          </cell>
          <cell r="B126" t="str">
            <v>HADLEY</v>
          </cell>
          <cell r="C126">
            <v>1</v>
          </cell>
          <cell r="D126">
            <v>39</v>
          </cell>
          <cell r="E126">
            <v>12875.948717948719</v>
          </cell>
          <cell r="F126">
            <v>502162</v>
          </cell>
          <cell r="G126">
            <v>9182235.7471045498</v>
          </cell>
          <cell r="H126">
            <v>826401.21723940945</v>
          </cell>
          <cell r="I126">
            <v>25.181772958401805</v>
          </cell>
          <cell r="J126" t="str">
            <v/>
          </cell>
          <cell r="K126" t="str">
            <v/>
          </cell>
          <cell r="L126">
            <v>0</v>
          </cell>
          <cell r="M126" t="str">
            <v>Hadley</v>
          </cell>
          <cell r="N126">
            <v>10</v>
          </cell>
          <cell r="O126">
            <v>15.181772958401805</v>
          </cell>
        </row>
        <row r="127">
          <cell r="A127">
            <v>118</v>
          </cell>
          <cell r="B127" t="str">
            <v>HALIFAX</v>
          </cell>
          <cell r="C127">
            <v>1</v>
          </cell>
          <cell r="D127">
            <v>1</v>
          </cell>
          <cell r="E127">
            <v>10784</v>
          </cell>
          <cell r="F127">
            <v>10784</v>
          </cell>
          <cell r="G127">
            <v>7698135.8600000003</v>
          </cell>
          <cell r="H127">
            <v>692832.22739999997</v>
          </cell>
          <cell r="I127">
            <v>63.246311887982195</v>
          </cell>
          <cell r="J127" t="str">
            <v/>
          </cell>
          <cell r="K127" t="str">
            <v/>
          </cell>
          <cell r="L127">
            <v>0</v>
          </cell>
          <cell r="M127" t="str">
            <v>Halifax</v>
          </cell>
          <cell r="N127">
            <v>4</v>
          </cell>
          <cell r="O127">
            <v>59.246311887982195</v>
          </cell>
        </row>
        <row r="128">
          <cell r="A128">
            <v>119</v>
          </cell>
          <cell r="B128" t="str">
            <v>HAMILTON</v>
          </cell>
          <cell r="C128">
            <v>0</v>
          </cell>
          <cell r="D128">
            <v>0</v>
          </cell>
          <cell r="E128">
            <v>0</v>
          </cell>
          <cell r="F128">
            <v>0</v>
          </cell>
          <cell r="G128">
            <v>0</v>
          </cell>
          <cell r="H128">
            <v>0</v>
          </cell>
          <cell r="I128" t="str">
            <v/>
          </cell>
          <cell r="J128" t="str">
            <v/>
          </cell>
          <cell r="K128" t="str">
            <v/>
          </cell>
          <cell r="L128">
            <v>0</v>
          </cell>
          <cell r="M128" t="str">
            <v>Hamilton (non-op)</v>
          </cell>
          <cell r="N128">
            <v>1</v>
          </cell>
          <cell r="O128" t="e">
            <v>#VALUE!</v>
          </cell>
        </row>
        <row r="129">
          <cell r="A129">
            <v>120</v>
          </cell>
          <cell r="B129" t="str">
            <v>HAMPDEN</v>
          </cell>
          <cell r="C129">
            <v>0</v>
          </cell>
          <cell r="D129">
            <v>0</v>
          </cell>
          <cell r="E129">
            <v>0</v>
          </cell>
          <cell r="F129">
            <v>0</v>
          </cell>
          <cell r="G129">
            <v>0</v>
          </cell>
          <cell r="H129">
            <v>0</v>
          </cell>
          <cell r="I129" t="str">
            <v/>
          </cell>
          <cell r="J129" t="str">
            <v/>
          </cell>
          <cell r="K129" t="str">
            <v/>
          </cell>
          <cell r="L129">
            <v>0</v>
          </cell>
          <cell r="M129" t="str">
            <v>Hampden (non-op)</v>
          </cell>
          <cell r="N129">
            <v>3</v>
          </cell>
          <cell r="O129" t="e">
            <v>#VALUE!</v>
          </cell>
        </row>
        <row r="130">
          <cell r="A130">
            <v>121</v>
          </cell>
          <cell r="B130" t="str">
            <v>HANCOCK</v>
          </cell>
          <cell r="C130">
            <v>1</v>
          </cell>
          <cell r="D130">
            <v>0</v>
          </cell>
          <cell r="E130">
            <v>0</v>
          </cell>
          <cell r="F130">
            <v>0</v>
          </cell>
          <cell r="G130">
            <v>1019973</v>
          </cell>
          <cell r="H130">
            <v>91797.569999999992</v>
          </cell>
          <cell r="I130" t="e">
            <v>#DIV/0!</v>
          </cell>
          <cell r="J130" t="str">
            <v/>
          </cell>
          <cell r="K130" t="str">
            <v/>
          </cell>
          <cell r="L130">
            <v>0</v>
          </cell>
          <cell r="O130" t="e">
            <v>#DIV/0!</v>
          </cell>
        </row>
        <row r="131">
          <cell r="A131">
            <v>122</v>
          </cell>
          <cell r="B131" t="str">
            <v>HANOVER</v>
          </cell>
          <cell r="C131">
            <v>1</v>
          </cell>
          <cell r="D131">
            <v>30</v>
          </cell>
          <cell r="E131">
            <v>11081</v>
          </cell>
          <cell r="F131">
            <v>332430</v>
          </cell>
          <cell r="G131">
            <v>31466234.150166854</v>
          </cell>
          <cell r="H131">
            <v>2831961.0735150166</v>
          </cell>
          <cell r="I131">
            <v>225.5690888471272</v>
          </cell>
          <cell r="J131" t="str">
            <v/>
          </cell>
          <cell r="K131" t="str">
            <v/>
          </cell>
          <cell r="L131">
            <v>0</v>
          </cell>
          <cell r="M131" t="str">
            <v>Hanover</v>
          </cell>
          <cell r="N131">
            <v>17</v>
          </cell>
          <cell r="O131">
            <v>208.5690888471272</v>
          </cell>
        </row>
        <row r="132">
          <cell r="A132">
            <v>123</v>
          </cell>
          <cell r="B132" t="str">
            <v>HANSON</v>
          </cell>
          <cell r="C132">
            <v>0</v>
          </cell>
          <cell r="D132">
            <v>0</v>
          </cell>
          <cell r="E132">
            <v>0</v>
          </cell>
          <cell r="F132">
            <v>0</v>
          </cell>
          <cell r="G132">
            <v>493846</v>
          </cell>
          <cell r="H132">
            <v>44446.14</v>
          </cell>
          <cell r="I132" t="str">
            <v/>
          </cell>
          <cell r="J132" t="str">
            <v/>
          </cell>
          <cell r="K132" t="str">
            <v/>
          </cell>
          <cell r="L132">
            <v>0</v>
          </cell>
          <cell r="M132" t="str">
            <v>Hanson (non-op)</v>
          </cell>
          <cell r="N132">
            <v>9</v>
          </cell>
          <cell r="O132" t="e">
            <v>#VALUE!</v>
          </cell>
        </row>
        <row r="133">
          <cell r="A133">
            <v>124</v>
          </cell>
          <cell r="B133" t="str">
            <v>HARDWICK</v>
          </cell>
          <cell r="C133">
            <v>0</v>
          </cell>
          <cell r="D133">
            <v>0</v>
          </cell>
          <cell r="E133">
            <v>0</v>
          </cell>
          <cell r="F133">
            <v>0</v>
          </cell>
          <cell r="G133">
            <v>232</v>
          </cell>
          <cell r="H133">
            <v>20.88</v>
          </cell>
          <cell r="I133" t="str">
            <v/>
          </cell>
          <cell r="J133" t="str">
            <v/>
          </cell>
          <cell r="K133" t="str">
            <v/>
          </cell>
          <cell r="L133">
            <v>0</v>
          </cell>
          <cell r="O133" t="e">
            <v>#VALUE!</v>
          </cell>
        </row>
        <row r="134">
          <cell r="A134">
            <v>125</v>
          </cell>
          <cell r="B134" t="str">
            <v>HARVARD</v>
          </cell>
          <cell r="C134">
            <v>1</v>
          </cell>
          <cell r="D134">
            <v>20</v>
          </cell>
          <cell r="E134">
            <v>14527.45</v>
          </cell>
          <cell r="F134">
            <v>290549</v>
          </cell>
          <cell r="G134">
            <v>15741189</v>
          </cell>
          <cell r="H134">
            <v>1416707.01</v>
          </cell>
          <cell r="I134">
            <v>77.519317567776866</v>
          </cell>
          <cell r="J134" t="str">
            <v/>
          </cell>
          <cell r="K134" t="str">
            <v/>
          </cell>
          <cell r="L134">
            <v>0</v>
          </cell>
          <cell r="M134" t="str">
            <v>Harvard</v>
          </cell>
          <cell r="N134">
            <v>8</v>
          </cell>
          <cell r="O134">
            <v>69.519317567776866</v>
          </cell>
        </row>
        <row r="135">
          <cell r="A135">
            <v>126</v>
          </cell>
          <cell r="B135" t="str">
            <v>HARWICH</v>
          </cell>
          <cell r="C135">
            <v>0</v>
          </cell>
          <cell r="D135">
            <v>0</v>
          </cell>
          <cell r="E135">
            <v>0</v>
          </cell>
          <cell r="F135">
            <v>0</v>
          </cell>
          <cell r="G135">
            <v>0</v>
          </cell>
          <cell r="H135">
            <v>0</v>
          </cell>
          <cell r="I135" t="str">
            <v/>
          </cell>
          <cell r="J135" t="str">
            <v/>
          </cell>
          <cell r="K135" t="str">
            <v/>
          </cell>
          <cell r="L135">
            <v>0</v>
          </cell>
          <cell r="M135" t="str">
            <v>Harwich</v>
          </cell>
          <cell r="N135">
            <v>27</v>
          </cell>
          <cell r="O135" t="e">
            <v>#VALUE!</v>
          </cell>
        </row>
        <row r="136">
          <cell r="A136">
            <v>127</v>
          </cell>
          <cell r="B136" t="str">
            <v>HATFIELD</v>
          </cell>
          <cell r="C136">
            <v>1</v>
          </cell>
          <cell r="D136">
            <v>9</v>
          </cell>
          <cell r="E136">
            <v>11283</v>
          </cell>
          <cell r="F136">
            <v>101547</v>
          </cell>
          <cell r="G136">
            <v>5111804</v>
          </cell>
          <cell r="H136">
            <v>460062.36</v>
          </cell>
          <cell r="I136">
            <v>31.774825844190374</v>
          </cell>
          <cell r="J136" t="str">
            <v/>
          </cell>
          <cell r="K136" t="str">
            <v/>
          </cell>
          <cell r="L136">
            <v>0</v>
          </cell>
          <cell r="M136" t="str">
            <v>Hatfield</v>
          </cell>
          <cell r="N136">
            <v>5</v>
          </cell>
          <cell r="O136">
            <v>26.774825844190374</v>
          </cell>
        </row>
        <row r="137">
          <cell r="A137">
            <v>128</v>
          </cell>
          <cell r="B137" t="str">
            <v>HAVERHILL</v>
          </cell>
          <cell r="C137">
            <v>1</v>
          </cell>
          <cell r="D137">
            <v>309</v>
          </cell>
          <cell r="E137">
            <v>9058.1132686084147</v>
          </cell>
          <cell r="F137">
            <v>2798957</v>
          </cell>
          <cell r="G137">
            <v>91593141.392838985</v>
          </cell>
          <cell r="H137">
            <v>8243382.7253555087</v>
          </cell>
          <cell r="I137">
            <v>601.05516059548324</v>
          </cell>
          <cell r="J137" t="str">
            <v/>
          </cell>
          <cell r="K137" t="str">
            <v/>
          </cell>
          <cell r="L137">
            <v>0</v>
          </cell>
          <cell r="M137" t="str">
            <v>Haverhill</v>
          </cell>
          <cell r="N137">
            <v>500</v>
          </cell>
          <cell r="O137">
            <v>101.05516059548324</v>
          </cell>
          <cell r="P137">
            <v>11.5</v>
          </cell>
        </row>
        <row r="138">
          <cell r="A138">
            <v>129</v>
          </cell>
          <cell r="B138" t="str">
            <v>HAWLEY</v>
          </cell>
          <cell r="C138">
            <v>0</v>
          </cell>
          <cell r="D138">
            <v>0</v>
          </cell>
          <cell r="E138">
            <v>0</v>
          </cell>
          <cell r="F138">
            <v>0</v>
          </cell>
          <cell r="G138">
            <v>6239</v>
          </cell>
          <cell r="H138">
            <v>561.51</v>
          </cell>
          <cell r="I138" t="str">
            <v/>
          </cell>
          <cell r="J138" t="str">
            <v/>
          </cell>
          <cell r="K138" t="str">
            <v/>
          </cell>
          <cell r="L138">
            <v>0</v>
          </cell>
          <cell r="O138" t="e">
            <v>#VALUE!</v>
          </cell>
        </row>
        <row r="139">
          <cell r="A139">
            <v>130</v>
          </cell>
          <cell r="B139" t="str">
            <v>HEATH</v>
          </cell>
          <cell r="C139">
            <v>0</v>
          </cell>
          <cell r="D139">
            <v>0</v>
          </cell>
          <cell r="E139">
            <v>0</v>
          </cell>
          <cell r="F139">
            <v>0</v>
          </cell>
          <cell r="G139">
            <v>0</v>
          </cell>
          <cell r="H139">
            <v>0</v>
          </cell>
          <cell r="I139" t="str">
            <v/>
          </cell>
          <cell r="J139" t="str">
            <v/>
          </cell>
          <cell r="K139" t="str">
            <v/>
          </cell>
          <cell r="L139">
            <v>0</v>
          </cell>
          <cell r="M139" t="str">
            <v>Heath (non-op)</v>
          </cell>
          <cell r="N139">
            <v>1</v>
          </cell>
          <cell r="O139" t="e">
            <v>#VALUE!</v>
          </cell>
        </row>
        <row r="140">
          <cell r="A140">
            <v>131</v>
          </cell>
          <cell r="B140" t="str">
            <v>HINGHAM</v>
          </cell>
          <cell r="C140">
            <v>1</v>
          </cell>
          <cell r="D140">
            <v>11</v>
          </cell>
          <cell r="E140">
            <v>12091.636363636364</v>
          </cell>
          <cell r="F140">
            <v>133008</v>
          </cell>
          <cell r="G140">
            <v>50199041.331441596</v>
          </cell>
          <cell r="H140">
            <v>4517913.7198297437</v>
          </cell>
          <cell r="I140">
            <v>362.6395624182544</v>
          </cell>
          <cell r="J140" t="str">
            <v/>
          </cell>
          <cell r="K140" t="str">
            <v/>
          </cell>
          <cell r="L140">
            <v>0</v>
          </cell>
          <cell r="M140" t="str">
            <v>Hingham</v>
          </cell>
          <cell r="N140">
            <v>13</v>
          </cell>
          <cell r="O140">
            <v>349.6395624182544</v>
          </cell>
        </row>
        <row r="141">
          <cell r="A141">
            <v>132</v>
          </cell>
          <cell r="B141" t="str">
            <v>HINSDALE</v>
          </cell>
          <cell r="C141">
            <v>0</v>
          </cell>
          <cell r="D141">
            <v>0</v>
          </cell>
          <cell r="E141">
            <v>0</v>
          </cell>
          <cell r="F141">
            <v>0</v>
          </cell>
          <cell r="G141">
            <v>0</v>
          </cell>
          <cell r="H141">
            <v>0</v>
          </cell>
          <cell r="I141" t="str">
            <v/>
          </cell>
          <cell r="J141" t="str">
            <v/>
          </cell>
          <cell r="K141" t="str">
            <v/>
          </cell>
          <cell r="L141">
            <v>0</v>
          </cell>
          <cell r="O141" t="e">
            <v>#VALUE!</v>
          </cell>
        </row>
        <row r="142">
          <cell r="A142">
            <v>133</v>
          </cell>
          <cell r="B142" t="str">
            <v>HOLBROOK</v>
          </cell>
          <cell r="C142">
            <v>1</v>
          </cell>
          <cell r="D142">
            <v>20</v>
          </cell>
          <cell r="E142">
            <v>11353.15</v>
          </cell>
          <cell r="F142">
            <v>227063</v>
          </cell>
          <cell r="G142">
            <v>16337852.497977281</v>
          </cell>
          <cell r="H142">
            <v>1470406.7248179552</v>
          </cell>
          <cell r="I142">
            <v>109.51530851067371</v>
          </cell>
          <cell r="J142" t="str">
            <v/>
          </cell>
          <cell r="K142" t="str">
            <v/>
          </cell>
          <cell r="L142">
            <v>0</v>
          </cell>
          <cell r="M142" t="str">
            <v>Holbrook</v>
          </cell>
          <cell r="N142">
            <v>35</v>
          </cell>
          <cell r="O142">
            <v>74.515308510673705</v>
          </cell>
        </row>
        <row r="143">
          <cell r="A143">
            <v>134</v>
          </cell>
          <cell r="B143" t="str">
            <v>HOLDEN</v>
          </cell>
          <cell r="C143">
            <v>0</v>
          </cell>
          <cell r="D143">
            <v>0</v>
          </cell>
          <cell r="E143">
            <v>0</v>
          </cell>
          <cell r="F143">
            <v>0</v>
          </cell>
          <cell r="G143">
            <v>115446</v>
          </cell>
          <cell r="H143">
            <v>10390.14</v>
          </cell>
          <cell r="I143" t="str">
            <v/>
          </cell>
          <cell r="J143" t="str">
            <v/>
          </cell>
          <cell r="K143" t="str">
            <v/>
          </cell>
          <cell r="L143">
            <v>0</v>
          </cell>
          <cell r="M143" t="str">
            <v>Holden (non-op)</v>
          </cell>
          <cell r="N143">
            <v>8</v>
          </cell>
          <cell r="O143" t="e">
            <v>#VALUE!</v>
          </cell>
        </row>
        <row r="144">
          <cell r="A144">
            <v>135</v>
          </cell>
          <cell r="B144" t="str">
            <v>HOLLAND</v>
          </cell>
          <cell r="C144">
            <v>1</v>
          </cell>
          <cell r="D144">
            <v>0</v>
          </cell>
          <cell r="E144">
            <v>0</v>
          </cell>
          <cell r="F144">
            <v>0</v>
          </cell>
          <cell r="G144">
            <v>2471851</v>
          </cell>
          <cell r="H144">
            <v>222466.59</v>
          </cell>
          <cell r="I144" t="e">
            <v>#DIV/0!</v>
          </cell>
          <cell r="J144" t="str">
            <v/>
          </cell>
          <cell r="K144" t="str">
            <v/>
          </cell>
          <cell r="L144">
            <v>0</v>
          </cell>
          <cell r="O144" t="e">
            <v>#DIV/0!</v>
          </cell>
        </row>
        <row r="145">
          <cell r="A145">
            <v>136</v>
          </cell>
          <cell r="B145" t="str">
            <v>HOLLISTON</v>
          </cell>
          <cell r="C145">
            <v>1</v>
          </cell>
          <cell r="D145">
            <v>11</v>
          </cell>
          <cell r="E145">
            <v>10687.454545454546</v>
          </cell>
          <cell r="F145">
            <v>117562</v>
          </cell>
          <cell r="G145">
            <v>33139480.916994501</v>
          </cell>
          <cell r="H145">
            <v>2982553.282529505</v>
          </cell>
          <cell r="I145">
            <v>268.07049988792767</v>
          </cell>
          <cell r="J145" t="str">
            <v/>
          </cell>
          <cell r="K145" t="str">
            <v/>
          </cell>
          <cell r="L145">
            <v>0</v>
          </cell>
          <cell r="M145" t="str">
            <v>Holliston</v>
          </cell>
          <cell r="N145">
            <v>12</v>
          </cell>
          <cell r="O145">
            <v>256.07049988792767</v>
          </cell>
        </row>
        <row r="146">
          <cell r="A146">
            <v>137</v>
          </cell>
          <cell r="B146" t="str">
            <v>HOLYOKE</v>
          </cell>
          <cell r="C146">
            <v>1</v>
          </cell>
          <cell r="D146">
            <v>843</v>
          </cell>
          <cell r="E146">
            <v>11522.181494661922</v>
          </cell>
          <cell r="F146">
            <v>9713199</v>
          </cell>
          <cell r="G146">
            <v>82641922.692717627</v>
          </cell>
          <cell r="H146">
            <v>7437773.042344586</v>
          </cell>
          <cell r="I146">
            <v>-197.48221799054195</v>
          </cell>
          <cell r="J146">
            <v>14049126.857761998</v>
          </cell>
          <cell r="K146">
            <v>376.3113660178654</v>
          </cell>
          <cell r="L146">
            <v>0</v>
          </cell>
          <cell r="M146" t="str">
            <v>Holyoke</v>
          </cell>
          <cell r="N146">
            <v>359</v>
          </cell>
          <cell r="O146">
            <v>-556.48221799054193</v>
          </cell>
          <cell r="P146">
            <v>-17.311366017865396</v>
          </cell>
        </row>
        <row r="147">
          <cell r="A147">
            <v>138</v>
          </cell>
          <cell r="B147" t="str">
            <v>HOPEDALE</v>
          </cell>
          <cell r="C147">
            <v>1</v>
          </cell>
          <cell r="D147">
            <v>1</v>
          </cell>
          <cell r="E147">
            <v>12417</v>
          </cell>
          <cell r="F147">
            <v>12417</v>
          </cell>
          <cell r="G147">
            <v>13547313.493037052</v>
          </cell>
          <cell r="H147">
            <v>1219258.2143733348</v>
          </cell>
          <cell r="I147">
            <v>97.192656388284988</v>
          </cell>
          <cell r="J147" t="str">
            <v/>
          </cell>
          <cell r="K147" t="str">
            <v/>
          </cell>
          <cell r="L147">
            <v>0</v>
          </cell>
          <cell r="M147" t="str">
            <v>Hopedale</v>
          </cell>
          <cell r="N147">
            <v>5</v>
          </cell>
          <cell r="O147">
            <v>92.192656388284988</v>
          </cell>
        </row>
        <row r="148">
          <cell r="A148">
            <v>139</v>
          </cell>
          <cell r="B148" t="str">
            <v>HOPKINTON</v>
          </cell>
          <cell r="C148">
            <v>1</v>
          </cell>
          <cell r="D148">
            <v>22</v>
          </cell>
          <cell r="E148">
            <v>11410.59090909091</v>
          </cell>
          <cell r="F148">
            <v>251033</v>
          </cell>
          <cell r="G148">
            <v>45543268</v>
          </cell>
          <cell r="H148">
            <v>4098894.1199999996</v>
          </cell>
          <cell r="I148">
            <v>337.21839216358001</v>
          </cell>
          <cell r="J148" t="str">
            <v/>
          </cell>
          <cell r="K148" t="str">
            <v/>
          </cell>
          <cell r="L148">
            <v>0</v>
          </cell>
          <cell r="M148" t="str">
            <v>Hopkinton</v>
          </cell>
          <cell r="N148">
            <v>14</v>
          </cell>
          <cell r="O148">
            <v>323.21839216358001</v>
          </cell>
        </row>
        <row r="149">
          <cell r="A149">
            <v>140</v>
          </cell>
          <cell r="B149" t="str">
            <v>HUBBARDSTON</v>
          </cell>
          <cell r="C149">
            <v>0</v>
          </cell>
          <cell r="D149">
            <v>0</v>
          </cell>
          <cell r="E149">
            <v>0</v>
          </cell>
          <cell r="F149">
            <v>0</v>
          </cell>
          <cell r="G149">
            <v>0</v>
          </cell>
          <cell r="H149">
            <v>0</v>
          </cell>
          <cell r="I149" t="str">
            <v/>
          </cell>
          <cell r="J149" t="str">
            <v/>
          </cell>
          <cell r="K149" t="str">
            <v/>
          </cell>
          <cell r="L149">
            <v>0</v>
          </cell>
          <cell r="M149" t="str">
            <v>Hubbardston (non-op)</v>
          </cell>
          <cell r="N149">
            <v>6</v>
          </cell>
          <cell r="O149" t="e">
            <v>#VALUE!</v>
          </cell>
        </row>
        <row r="150">
          <cell r="A150">
            <v>141</v>
          </cell>
          <cell r="B150" t="str">
            <v>HUDSON</v>
          </cell>
          <cell r="C150">
            <v>1</v>
          </cell>
          <cell r="D150">
            <v>84</v>
          </cell>
          <cell r="E150">
            <v>13661</v>
          </cell>
          <cell r="F150">
            <v>1147524</v>
          </cell>
          <cell r="G150">
            <v>44812892.910254762</v>
          </cell>
          <cell r="H150">
            <v>4033160.3619229286</v>
          </cell>
          <cell r="I150">
            <v>211.23170792203561</v>
          </cell>
          <cell r="J150" t="str">
            <v/>
          </cell>
          <cell r="K150" t="str">
            <v/>
          </cell>
          <cell r="L150">
            <v>0</v>
          </cell>
          <cell r="M150" t="str">
            <v>Hudson</v>
          </cell>
          <cell r="N150">
            <v>24</v>
          </cell>
          <cell r="O150">
            <v>187.23170792203561</v>
          </cell>
        </row>
        <row r="151">
          <cell r="A151">
            <v>142</v>
          </cell>
          <cell r="B151" t="str">
            <v>HULL</v>
          </cell>
          <cell r="C151">
            <v>1</v>
          </cell>
          <cell r="D151">
            <v>26</v>
          </cell>
          <cell r="E151">
            <v>15070</v>
          </cell>
          <cell r="F151">
            <v>391820</v>
          </cell>
          <cell r="G151">
            <v>17617447.582282841</v>
          </cell>
          <cell r="H151">
            <v>1585570.2824054556</v>
          </cell>
          <cell r="I151">
            <v>79.213688281715704</v>
          </cell>
          <cell r="J151" t="str">
            <v/>
          </cell>
          <cell r="K151" t="str">
            <v/>
          </cell>
          <cell r="L151">
            <v>0</v>
          </cell>
          <cell r="M151" t="str">
            <v>Hull</v>
          </cell>
          <cell r="N151">
            <v>28</v>
          </cell>
          <cell r="O151">
            <v>51.213688281715704</v>
          </cell>
        </row>
        <row r="152">
          <cell r="A152">
            <v>143</v>
          </cell>
          <cell r="B152" t="str">
            <v>HUNTINGTON</v>
          </cell>
          <cell r="C152">
            <v>0</v>
          </cell>
          <cell r="D152">
            <v>0</v>
          </cell>
          <cell r="E152">
            <v>0</v>
          </cell>
          <cell r="F152">
            <v>0</v>
          </cell>
          <cell r="G152">
            <v>413997</v>
          </cell>
          <cell r="H152">
            <v>37259.729999999996</v>
          </cell>
          <cell r="I152" t="str">
            <v/>
          </cell>
          <cell r="J152" t="str">
            <v/>
          </cell>
          <cell r="K152" t="str">
            <v/>
          </cell>
          <cell r="L152">
            <v>0</v>
          </cell>
          <cell r="M152" t="str">
            <v>Huntington (non-op)</v>
          </cell>
          <cell r="N152">
            <v>5</v>
          </cell>
          <cell r="O152" t="e">
            <v>#VALUE!</v>
          </cell>
        </row>
        <row r="153">
          <cell r="A153">
            <v>144</v>
          </cell>
          <cell r="B153" t="str">
            <v>IPSWICH</v>
          </cell>
          <cell r="C153">
            <v>1</v>
          </cell>
          <cell r="D153">
            <v>0</v>
          </cell>
          <cell r="E153">
            <v>0</v>
          </cell>
          <cell r="F153">
            <v>0</v>
          </cell>
          <cell r="G153">
            <v>27233493</v>
          </cell>
          <cell r="H153">
            <v>2451014.37</v>
          </cell>
          <cell r="I153" t="e">
            <v>#DIV/0!</v>
          </cell>
          <cell r="J153" t="str">
            <v/>
          </cell>
          <cell r="K153" t="str">
            <v/>
          </cell>
          <cell r="L153">
            <v>0</v>
          </cell>
          <cell r="M153" t="str">
            <v>Ipswich</v>
          </cell>
          <cell r="N153">
            <v>1</v>
          </cell>
          <cell r="O153" t="e">
            <v>#DIV/0!</v>
          </cell>
        </row>
        <row r="154">
          <cell r="A154">
            <v>145</v>
          </cell>
          <cell r="B154" t="str">
            <v>KINGSTON</v>
          </cell>
          <cell r="C154">
            <v>1</v>
          </cell>
          <cell r="D154">
            <v>12</v>
          </cell>
          <cell r="E154">
            <v>10607.166666666666</v>
          </cell>
          <cell r="F154">
            <v>127286</v>
          </cell>
          <cell r="G154">
            <v>13825497.797338068</v>
          </cell>
          <cell r="H154">
            <v>1244294.801760426</v>
          </cell>
          <cell r="I154">
            <v>105.30699072266481</v>
          </cell>
          <cell r="J154" t="str">
            <v/>
          </cell>
          <cell r="K154" t="str">
            <v/>
          </cell>
          <cell r="L154">
            <v>0</v>
          </cell>
          <cell r="M154" t="str">
            <v>Kingston</v>
          </cell>
          <cell r="N154">
            <v>32</v>
          </cell>
          <cell r="O154">
            <v>73.306990722664807</v>
          </cell>
        </row>
        <row r="155">
          <cell r="A155">
            <v>146</v>
          </cell>
          <cell r="B155" t="str">
            <v>LAKEVILLE</v>
          </cell>
          <cell r="C155">
            <v>0</v>
          </cell>
          <cell r="D155">
            <v>0</v>
          </cell>
          <cell r="E155">
            <v>0</v>
          </cell>
          <cell r="F155">
            <v>0</v>
          </cell>
          <cell r="G155">
            <v>896812</v>
          </cell>
          <cell r="H155">
            <v>80713.08</v>
          </cell>
          <cell r="I155" t="str">
            <v/>
          </cell>
          <cell r="J155" t="str">
            <v/>
          </cell>
          <cell r="K155" t="str">
            <v/>
          </cell>
          <cell r="L155">
            <v>0</v>
          </cell>
          <cell r="M155" t="str">
            <v>Lakeville</v>
          </cell>
          <cell r="N155">
            <v>10</v>
          </cell>
          <cell r="O155" t="e">
            <v>#VALUE!</v>
          </cell>
        </row>
        <row r="156">
          <cell r="A156">
            <v>147</v>
          </cell>
          <cell r="B156" t="str">
            <v>LANCASTER</v>
          </cell>
          <cell r="C156">
            <v>0</v>
          </cell>
          <cell r="D156">
            <v>0</v>
          </cell>
          <cell r="E156">
            <v>0</v>
          </cell>
          <cell r="F156">
            <v>0</v>
          </cell>
          <cell r="G156">
            <v>13744</v>
          </cell>
          <cell r="H156">
            <v>1236.96</v>
          </cell>
          <cell r="I156" t="str">
            <v/>
          </cell>
          <cell r="J156" t="str">
            <v/>
          </cell>
          <cell r="K156" t="str">
            <v/>
          </cell>
          <cell r="L156">
            <v>0</v>
          </cell>
          <cell r="M156" t="str">
            <v>Lancaster (non-op)</v>
          </cell>
          <cell r="N156">
            <v>4</v>
          </cell>
          <cell r="O156" t="e">
            <v>#VALUE!</v>
          </cell>
        </row>
        <row r="157">
          <cell r="A157">
            <v>148</v>
          </cell>
          <cell r="B157" t="str">
            <v>LANESBOROUGH</v>
          </cell>
          <cell r="C157">
            <v>1</v>
          </cell>
          <cell r="D157">
            <v>1</v>
          </cell>
          <cell r="E157">
            <v>15501</v>
          </cell>
          <cell r="F157">
            <v>15501</v>
          </cell>
          <cell r="G157">
            <v>3223069.6401049872</v>
          </cell>
          <cell r="H157">
            <v>290076.26760944881</v>
          </cell>
          <cell r="I157">
            <v>17.713390594764778</v>
          </cell>
          <cell r="J157" t="str">
            <v/>
          </cell>
          <cell r="K157" t="str">
            <v/>
          </cell>
          <cell r="L157">
            <v>0</v>
          </cell>
          <cell r="O157">
            <v>17.713390594764778</v>
          </cell>
        </row>
        <row r="158">
          <cell r="A158">
            <v>149</v>
          </cell>
          <cell r="B158" t="str">
            <v>LAWRENCE</v>
          </cell>
          <cell r="C158">
            <v>1</v>
          </cell>
          <cell r="D158">
            <v>1503</v>
          </cell>
          <cell r="E158">
            <v>11679.403193612774</v>
          </cell>
          <cell r="F158">
            <v>17554143</v>
          </cell>
          <cell r="G158">
            <v>186790218.63121954</v>
          </cell>
          <cell r="H158">
            <v>16811119.676809758</v>
          </cell>
          <cell r="I158">
            <v>-63.618261213602615</v>
          </cell>
          <cell r="J158" t="str">
            <v>NA</v>
          </cell>
          <cell r="K158" t="str">
            <v>NA</v>
          </cell>
          <cell r="L158">
            <v>0</v>
          </cell>
          <cell r="M158" t="str">
            <v>Lawrence</v>
          </cell>
          <cell r="N158">
            <v>1783</v>
          </cell>
          <cell r="O158">
            <v>-1846.6182612136026</v>
          </cell>
          <cell r="P158">
            <v>1363</v>
          </cell>
        </row>
        <row r="159">
          <cell r="A159">
            <v>150</v>
          </cell>
          <cell r="B159" t="str">
            <v>LEE</v>
          </cell>
          <cell r="C159">
            <v>1</v>
          </cell>
          <cell r="D159">
            <v>1</v>
          </cell>
          <cell r="E159">
            <v>18930</v>
          </cell>
          <cell r="F159">
            <v>18930</v>
          </cell>
          <cell r="G159">
            <v>11599890</v>
          </cell>
          <cell r="H159">
            <v>1043990.1</v>
          </cell>
          <cell r="I159">
            <v>54.150031695721076</v>
          </cell>
          <cell r="J159" t="str">
            <v/>
          </cell>
          <cell r="K159" t="str">
            <v/>
          </cell>
          <cell r="L159">
            <v>0</v>
          </cell>
          <cell r="O159">
            <v>54.150031695721076</v>
          </cell>
        </row>
        <row r="160">
          <cell r="A160">
            <v>151</v>
          </cell>
          <cell r="B160" t="str">
            <v>LEICESTER</v>
          </cell>
          <cell r="C160">
            <v>1</v>
          </cell>
          <cell r="D160">
            <v>11</v>
          </cell>
          <cell r="E160">
            <v>10579.90909090909</v>
          </cell>
          <cell r="F160">
            <v>116379</v>
          </cell>
          <cell r="G160">
            <v>18997063</v>
          </cell>
          <cell r="H160">
            <v>1709735.67</v>
          </cell>
          <cell r="I160">
            <v>150.60211352563607</v>
          </cell>
          <cell r="J160" t="str">
            <v/>
          </cell>
          <cell r="K160" t="str">
            <v/>
          </cell>
          <cell r="L160">
            <v>0</v>
          </cell>
          <cell r="M160" t="str">
            <v>Leicester</v>
          </cell>
          <cell r="N160">
            <v>8</v>
          </cell>
          <cell r="O160">
            <v>142.60211352563607</v>
          </cell>
        </row>
        <row r="161">
          <cell r="A161">
            <v>152</v>
          </cell>
          <cell r="B161" t="str">
            <v>LENOX</v>
          </cell>
          <cell r="C161">
            <v>1</v>
          </cell>
          <cell r="D161">
            <v>2</v>
          </cell>
          <cell r="E161">
            <v>18024</v>
          </cell>
          <cell r="F161">
            <v>36048</v>
          </cell>
          <cell r="G161">
            <v>12994603.002949677</v>
          </cell>
          <cell r="H161">
            <v>1169514.270265471</v>
          </cell>
          <cell r="I161">
            <v>62.886499681839268</v>
          </cell>
          <cell r="J161" t="str">
            <v/>
          </cell>
          <cell r="K161" t="str">
            <v/>
          </cell>
          <cell r="L161">
            <v>0</v>
          </cell>
          <cell r="O161">
            <v>62.886499681839268</v>
          </cell>
        </row>
        <row r="162">
          <cell r="A162">
            <v>153</v>
          </cell>
          <cell r="B162" t="str">
            <v>LEOMINSTER</v>
          </cell>
          <cell r="C162">
            <v>1</v>
          </cell>
          <cell r="D162">
            <v>80</v>
          </cell>
          <cell r="E162">
            <v>9625.1</v>
          </cell>
          <cell r="F162">
            <v>770008</v>
          </cell>
          <cell r="G162">
            <v>71553230.771145537</v>
          </cell>
          <cell r="H162">
            <v>6439790.7694030982</v>
          </cell>
          <cell r="I162">
            <v>589.06221955128751</v>
          </cell>
          <cell r="J162" t="str">
            <v/>
          </cell>
          <cell r="K162" t="str">
            <v/>
          </cell>
          <cell r="L162">
            <v>0</v>
          </cell>
          <cell r="M162" t="str">
            <v>Leominster</v>
          </cell>
          <cell r="N162">
            <v>21</v>
          </cell>
          <cell r="O162">
            <v>568.06221955128751</v>
          </cell>
        </row>
        <row r="163">
          <cell r="A163">
            <v>154</v>
          </cell>
          <cell r="B163" t="str">
            <v>LEVERETT</v>
          </cell>
          <cell r="C163">
            <v>1</v>
          </cell>
          <cell r="D163">
            <v>1</v>
          </cell>
          <cell r="E163">
            <v>19073</v>
          </cell>
          <cell r="F163">
            <v>19073</v>
          </cell>
          <cell r="G163">
            <v>2364293.4688340519</v>
          </cell>
          <cell r="H163">
            <v>212786.41219506465</v>
          </cell>
          <cell r="I163">
            <v>10.156420709645293</v>
          </cell>
          <cell r="J163" t="str">
            <v/>
          </cell>
          <cell r="K163" t="str">
            <v/>
          </cell>
          <cell r="L163">
            <v>0</v>
          </cell>
          <cell r="M163" t="str">
            <v>Leverett</v>
          </cell>
          <cell r="N163">
            <v>10</v>
          </cell>
          <cell r="O163">
            <v>0.15642070964529253</v>
          </cell>
          <cell r="P163">
            <v>1</v>
          </cell>
        </row>
        <row r="164">
          <cell r="A164">
            <v>155</v>
          </cell>
          <cell r="B164" t="str">
            <v>LEXINGTON</v>
          </cell>
          <cell r="C164">
            <v>1</v>
          </cell>
          <cell r="D164">
            <v>2</v>
          </cell>
          <cell r="E164">
            <v>15650.5</v>
          </cell>
          <cell r="F164">
            <v>31301</v>
          </cell>
          <cell r="G164">
            <v>124095784.15384549</v>
          </cell>
          <cell r="H164">
            <v>11168620.573846094</v>
          </cell>
          <cell r="I164">
            <v>711.62707733593777</v>
          </cell>
          <cell r="J164" t="str">
            <v/>
          </cell>
          <cell r="K164" t="str">
            <v/>
          </cell>
          <cell r="L164">
            <v>0</v>
          </cell>
          <cell r="M164" t="str">
            <v>Lexington</v>
          </cell>
          <cell r="N164">
            <v>3</v>
          </cell>
          <cell r="O164">
            <v>708.62707733593777</v>
          </cell>
        </row>
        <row r="165">
          <cell r="A165">
            <v>156</v>
          </cell>
          <cell r="B165" t="str">
            <v>LEYDEN</v>
          </cell>
          <cell r="C165">
            <v>0</v>
          </cell>
          <cell r="D165">
            <v>0</v>
          </cell>
          <cell r="E165">
            <v>0</v>
          </cell>
          <cell r="F165">
            <v>0</v>
          </cell>
          <cell r="G165">
            <v>0</v>
          </cell>
          <cell r="H165">
            <v>0</v>
          </cell>
          <cell r="I165" t="str">
            <v/>
          </cell>
          <cell r="J165" t="str">
            <v/>
          </cell>
          <cell r="K165" t="str">
            <v/>
          </cell>
          <cell r="L165">
            <v>0</v>
          </cell>
          <cell r="M165" t="str">
            <v>Leyden (non-op)</v>
          </cell>
          <cell r="N165">
            <v>2</v>
          </cell>
          <cell r="O165" t="e">
            <v>#VALUE!</v>
          </cell>
        </row>
        <row r="166">
          <cell r="A166">
            <v>157</v>
          </cell>
          <cell r="B166" t="str">
            <v>LINCOLN</v>
          </cell>
          <cell r="C166">
            <v>1</v>
          </cell>
          <cell r="D166">
            <v>0</v>
          </cell>
          <cell r="E166">
            <v>0</v>
          </cell>
          <cell r="F166">
            <v>0</v>
          </cell>
          <cell r="G166">
            <v>13361422</v>
          </cell>
          <cell r="H166">
            <v>1202527.98</v>
          </cell>
          <cell r="I166" t="e">
            <v>#DIV/0!</v>
          </cell>
          <cell r="J166" t="str">
            <v/>
          </cell>
          <cell r="K166" t="str">
            <v/>
          </cell>
          <cell r="L166">
            <v>0</v>
          </cell>
          <cell r="M166" t="str">
            <v>Lincoln</v>
          </cell>
          <cell r="N166">
            <v>3</v>
          </cell>
          <cell r="O166" t="e">
            <v>#DIV/0!</v>
          </cell>
        </row>
        <row r="167">
          <cell r="A167">
            <v>158</v>
          </cell>
          <cell r="B167" t="str">
            <v>LITTLETON</v>
          </cell>
          <cell r="C167">
            <v>1</v>
          </cell>
          <cell r="D167">
            <v>65</v>
          </cell>
          <cell r="E167">
            <v>12104.876923076923</v>
          </cell>
          <cell r="F167">
            <v>786817</v>
          </cell>
          <cell r="G167">
            <v>21693118.343381602</v>
          </cell>
          <cell r="H167">
            <v>1952380.6509043442</v>
          </cell>
          <cell r="I167">
            <v>96.288765124269517</v>
          </cell>
          <cell r="J167" t="str">
            <v/>
          </cell>
          <cell r="K167" t="str">
            <v/>
          </cell>
          <cell r="L167">
            <v>0</v>
          </cell>
          <cell r="M167" t="str">
            <v>Littleton</v>
          </cell>
          <cell r="N167">
            <v>22</v>
          </cell>
          <cell r="O167">
            <v>74.288765124269517</v>
          </cell>
        </row>
        <row r="168">
          <cell r="A168">
            <v>159</v>
          </cell>
          <cell r="B168" t="str">
            <v>LONGMEADOW</v>
          </cell>
          <cell r="C168">
            <v>1</v>
          </cell>
          <cell r="D168">
            <v>8</v>
          </cell>
          <cell r="E168">
            <v>13555.75</v>
          </cell>
          <cell r="F168">
            <v>108446</v>
          </cell>
          <cell r="G168">
            <v>39688730.50789202</v>
          </cell>
          <cell r="H168">
            <v>3571985.7457102817</v>
          </cell>
          <cell r="I168">
            <v>255.5033654139595</v>
          </cell>
          <cell r="J168" t="str">
            <v/>
          </cell>
          <cell r="K168" t="str">
            <v/>
          </cell>
          <cell r="L168">
            <v>0</v>
          </cell>
          <cell r="M168" t="str">
            <v>Longmeadow</v>
          </cell>
          <cell r="N168">
            <v>6</v>
          </cell>
          <cell r="O168">
            <v>249.5033654139595</v>
          </cell>
        </row>
        <row r="169">
          <cell r="A169">
            <v>160</v>
          </cell>
          <cell r="B169" t="str">
            <v>LOWELL</v>
          </cell>
          <cell r="C169">
            <v>1</v>
          </cell>
          <cell r="D169">
            <v>1494</v>
          </cell>
          <cell r="E169">
            <v>11476.075635876841</v>
          </cell>
          <cell r="F169">
            <v>17145257</v>
          </cell>
          <cell r="G169">
            <v>189812000.15624675</v>
          </cell>
          <cell r="H169">
            <v>17083080.014062207</v>
          </cell>
          <cell r="I169">
            <v>-5.4179658544087408</v>
          </cell>
          <cell r="J169">
            <v>32268040.026561949</v>
          </cell>
          <cell r="K169">
            <v>1317.7660644972282</v>
          </cell>
          <cell r="L169">
            <v>0</v>
          </cell>
          <cell r="M169" t="str">
            <v>Lowell</v>
          </cell>
          <cell r="N169">
            <v>446</v>
          </cell>
          <cell r="O169">
            <v>-451.41796585440875</v>
          </cell>
          <cell r="P169">
            <v>0</v>
          </cell>
        </row>
        <row r="170">
          <cell r="A170">
            <v>161</v>
          </cell>
          <cell r="B170" t="str">
            <v>LUDLOW</v>
          </cell>
          <cell r="C170">
            <v>1</v>
          </cell>
          <cell r="D170">
            <v>29</v>
          </cell>
          <cell r="E170">
            <v>15598.48275862069</v>
          </cell>
          <cell r="F170">
            <v>452356</v>
          </cell>
          <cell r="G170">
            <v>36899028.417145409</v>
          </cell>
          <cell r="H170">
            <v>3320912.5575430868</v>
          </cell>
          <cell r="I170">
            <v>183.89971652581045</v>
          </cell>
          <cell r="J170" t="str">
            <v/>
          </cell>
          <cell r="K170" t="str">
            <v/>
          </cell>
          <cell r="L170">
            <v>0</v>
          </cell>
          <cell r="M170" t="str">
            <v>Ludlow</v>
          </cell>
          <cell r="N170">
            <v>20</v>
          </cell>
          <cell r="O170">
            <v>163.89971652581045</v>
          </cell>
        </row>
        <row r="171">
          <cell r="A171">
            <v>162</v>
          </cell>
          <cell r="B171" t="str">
            <v>LUNENBURG</v>
          </cell>
          <cell r="C171">
            <v>1</v>
          </cell>
          <cell r="D171">
            <v>40</v>
          </cell>
          <cell r="E171">
            <v>11811.5</v>
          </cell>
          <cell r="F171">
            <v>472460</v>
          </cell>
          <cell r="G171">
            <v>19993763</v>
          </cell>
          <cell r="H171">
            <v>1799438.67</v>
          </cell>
          <cell r="I171">
            <v>112.34632942471319</v>
          </cell>
          <cell r="J171" t="str">
            <v/>
          </cell>
          <cell r="K171" t="str">
            <v/>
          </cell>
          <cell r="L171">
            <v>0</v>
          </cell>
          <cell r="M171" t="str">
            <v>Lunenburg</v>
          </cell>
          <cell r="N171">
            <v>13</v>
          </cell>
          <cell r="O171">
            <v>99.34632942471319</v>
          </cell>
        </row>
        <row r="172">
          <cell r="A172">
            <v>163</v>
          </cell>
          <cell r="B172" t="str">
            <v>LYNN</v>
          </cell>
          <cell r="C172">
            <v>1</v>
          </cell>
          <cell r="D172">
            <v>1211</v>
          </cell>
          <cell r="E172">
            <v>11391.01073492981</v>
          </cell>
          <cell r="F172">
            <v>13794514</v>
          </cell>
          <cell r="G172">
            <v>193710365</v>
          </cell>
          <cell r="H172">
            <v>17433932.849999998</v>
          </cell>
          <cell r="I172">
            <v>319.49920289689055</v>
          </cell>
          <cell r="J172">
            <v>32930762.050000001</v>
          </cell>
          <cell r="K172">
            <v>1679.9429388052381</v>
          </cell>
          <cell r="L172">
            <v>0</v>
          </cell>
          <cell r="M172" t="str">
            <v>Lynn</v>
          </cell>
          <cell r="N172">
            <v>599</v>
          </cell>
          <cell r="O172">
            <v>-279.50079710310945</v>
          </cell>
          <cell r="P172">
            <v>0</v>
          </cell>
        </row>
        <row r="173">
          <cell r="A173">
            <v>164</v>
          </cell>
          <cell r="B173" t="str">
            <v>LYNNFIELD</v>
          </cell>
          <cell r="C173">
            <v>1</v>
          </cell>
          <cell r="D173">
            <v>2</v>
          </cell>
          <cell r="E173">
            <v>18600</v>
          </cell>
          <cell r="F173">
            <v>37200</v>
          </cell>
          <cell r="G173">
            <v>30032988</v>
          </cell>
          <cell r="H173">
            <v>2702968.92</v>
          </cell>
          <cell r="I173">
            <v>143.32090967741934</v>
          </cell>
          <cell r="J173" t="str">
            <v/>
          </cell>
          <cell r="K173" t="str">
            <v/>
          </cell>
          <cell r="L173">
            <v>0</v>
          </cell>
          <cell r="M173" t="str">
            <v>Lynnfield</v>
          </cell>
          <cell r="N173">
            <v>1</v>
          </cell>
          <cell r="O173">
            <v>142.32090967741934</v>
          </cell>
        </row>
        <row r="174">
          <cell r="A174">
            <v>165</v>
          </cell>
          <cell r="B174" t="str">
            <v>MALDEN</v>
          </cell>
          <cell r="C174">
            <v>1</v>
          </cell>
          <cell r="D174">
            <v>859</v>
          </cell>
          <cell r="E174">
            <v>10523.306169965075</v>
          </cell>
          <cell r="F174">
            <v>9039520</v>
          </cell>
          <cell r="G174">
            <v>89040328.994171605</v>
          </cell>
          <cell r="H174">
            <v>8013629.6094754441</v>
          </cell>
          <cell r="I174">
            <v>-97.487460115204527</v>
          </cell>
          <cell r="J174" t="str">
            <v>NA</v>
          </cell>
          <cell r="K174" t="str">
            <v>NA</v>
          </cell>
          <cell r="L174">
            <v>0</v>
          </cell>
          <cell r="M174" t="str">
            <v>Malden</v>
          </cell>
          <cell r="N174">
            <v>1785</v>
          </cell>
          <cell r="O174">
            <v>-1882.4874601152046</v>
          </cell>
          <cell r="P174">
            <v>1785</v>
          </cell>
        </row>
        <row r="175">
          <cell r="A175">
            <v>166</v>
          </cell>
          <cell r="B175" t="str">
            <v>MANCHESTER</v>
          </cell>
          <cell r="C175">
            <v>0</v>
          </cell>
          <cell r="D175">
            <v>0</v>
          </cell>
          <cell r="E175">
            <v>0</v>
          </cell>
          <cell r="F175">
            <v>0</v>
          </cell>
          <cell r="G175">
            <v>0</v>
          </cell>
          <cell r="H175">
            <v>0</v>
          </cell>
          <cell r="I175" t="str">
            <v/>
          </cell>
          <cell r="J175" t="str">
            <v/>
          </cell>
          <cell r="K175" t="str">
            <v/>
          </cell>
          <cell r="L175">
            <v>0</v>
          </cell>
          <cell r="O175" t="e">
            <v>#VALUE!</v>
          </cell>
        </row>
        <row r="176">
          <cell r="A176">
            <v>167</v>
          </cell>
          <cell r="B176" t="str">
            <v>MANSFIELD</v>
          </cell>
          <cell r="C176">
            <v>1</v>
          </cell>
          <cell r="D176">
            <v>114</v>
          </cell>
          <cell r="E176">
            <v>11340.692982456141</v>
          </cell>
          <cell r="F176">
            <v>1292839</v>
          </cell>
          <cell r="G176">
            <v>52979836</v>
          </cell>
          <cell r="H176">
            <v>4768185.24</v>
          </cell>
          <cell r="I176">
            <v>306.44919542185841</v>
          </cell>
          <cell r="J176" t="str">
            <v/>
          </cell>
          <cell r="K176" t="str">
            <v/>
          </cell>
          <cell r="L176">
            <v>0</v>
          </cell>
          <cell r="M176" t="str">
            <v>Mansfield</v>
          </cell>
          <cell r="N176">
            <v>179</v>
          </cell>
          <cell r="O176">
            <v>127.44919542185841</v>
          </cell>
        </row>
        <row r="177">
          <cell r="A177">
            <v>168</v>
          </cell>
          <cell r="B177" t="str">
            <v>MARBLEHEAD</v>
          </cell>
          <cell r="C177">
            <v>1</v>
          </cell>
          <cell r="D177">
            <v>189</v>
          </cell>
          <cell r="E177">
            <v>11412.116402116402</v>
          </cell>
          <cell r="F177">
            <v>2156890</v>
          </cell>
          <cell r="G177">
            <v>45382858.432729542</v>
          </cell>
          <cell r="H177">
            <v>4084457.2589456588</v>
          </cell>
          <cell r="I177">
            <v>168.90532755065374</v>
          </cell>
          <cell r="J177" t="str">
            <v/>
          </cell>
          <cell r="K177" t="str">
            <v/>
          </cell>
          <cell r="L177">
            <v>0</v>
          </cell>
          <cell r="M177" t="str">
            <v>Marblehead</v>
          </cell>
          <cell r="N177">
            <v>37</v>
          </cell>
          <cell r="O177">
            <v>131.90532755065374</v>
          </cell>
        </row>
        <row r="178">
          <cell r="A178">
            <v>169</v>
          </cell>
          <cell r="B178" t="str">
            <v>MARION</v>
          </cell>
          <cell r="C178">
            <v>1</v>
          </cell>
          <cell r="D178">
            <v>0</v>
          </cell>
          <cell r="E178">
            <v>0</v>
          </cell>
          <cell r="F178">
            <v>0</v>
          </cell>
          <cell r="G178">
            <v>6731099.0099999998</v>
          </cell>
          <cell r="H178">
            <v>605798.9108999999</v>
          </cell>
          <cell r="I178" t="e">
            <v>#DIV/0!</v>
          </cell>
          <cell r="J178" t="str">
            <v/>
          </cell>
          <cell r="K178" t="str">
            <v/>
          </cell>
          <cell r="L178">
            <v>0</v>
          </cell>
          <cell r="M178" t="str">
            <v>Marion</v>
          </cell>
          <cell r="N178">
            <v>1</v>
          </cell>
          <cell r="O178" t="e">
            <v>#DIV/0!</v>
          </cell>
        </row>
        <row r="179">
          <cell r="A179">
            <v>170</v>
          </cell>
          <cell r="B179" t="str">
            <v>MARLBOROUGH</v>
          </cell>
          <cell r="C179">
            <v>1</v>
          </cell>
          <cell r="D179">
            <v>485</v>
          </cell>
          <cell r="E179">
            <v>11282.350515463917</v>
          </cell>
          <cell r="F179">
            <v>5471940</v>
          </cell>
          <cell r="G179">
            <v>77637649.723300233</v>
          </cell>
          <cell r="H179">
            <v>6987388.4750970211</v>
          </cell>
          <cell r="I179">
            <v>134.32027953925945</v>
          </cell>
          <cell r="J179" t="str">
            <v/>
          </cell>
          <cell r="K179" t="str">
            <v/>
          </cell>
          <cell r="L179">
            <v>0</v>
          </cell>
          <cell r="M179" t="str">
            <v>Marlborough</v>
          </cell>
          <cell r="N179">
            <v>87</v>
          </cell>
          <cell r="O179">
            <v>47.320279539259445</v>
          </cell>
        </row>
        <row r="180">
          <cell r="A180">
            <v>171</v>
          </cell>
          <cell r="B180" t="str">
            <v>MARSHFIELD</v>
          </cell>
          <cell r="C180">
            <v>1</v>
          </cell>
          <cell r="D180">
            <v>23</v>
          </cell>
          <cell r="E180">
            <v>10647.130434782608</v>
          </cell>
          <cell r="F180">
            <v>244884</v>
          </cell>
          <cell r="G180">
            <v>48910840</v>
          </cell>
          <cell r="H180">
            <v>4401975.5999999996</v>
          </cell>
          <cell r="I180">
            <v>390.44244131915519</v>
          </cell>
          <cell r="J180" t="str">
            <v/>
          </cell>
          <cell r="K180" t="str">
            <v/>
          </cell>
          <cell r="L180">
            <v>0</v>
          </cell>
          <cell r="M180" t="str">
            <v>Marshfield</v>
          </cell>
          <cell r="N180">
            <v>16</v>
          </cell>
          <cell r="O180">
            <v>374.44244131915519</v>
          </cell>
        </row>
        <row r="181">
          <cell r="A181">
            <v>172</v>
          </cell>
          <cell r="B181" t="str">
            <v>MASHPEE</v>
          </cell>
          <cell r="C181">
            <v>1</v>
          </cell>
          <cell r="D181">
            <v>44</v>
          </cell>
          <cell r="E181">
            <v>14968.068181818182</v>
          </cell>
          <cell r="F181">
            <v>658595</v>
          </cell>
          <cell r="G181">
            <v>27842798.93767209</v>
          </cell>
          <cell r="H181">
            <v>2505851.9043904878</v>
          </cell>
          <cell r="I181">
            <v>123.41318077601782</v>
          </cell>
          <cell r="J181" t="str">
            <v/>
          </cell>
          <cell r="K181" t="str">
            <v/>
          </cell>
          <cell r="L181">
            <v>0</v>
          </cell>
          <cell r="M181" t="str">
            <v>Mashpee</v>
          </cell>
          <cell r="N181">
            <v>38</v>
          </cell>
          <cell r="O181">
            <v>85.413180776017825</v>
          </cell>
        </row>
        <row r="182">
          <cell r="A182">
            <v>173</v>
          </cell>
          <cell r="B182" t="str">
            <v>MATTAPOISETT</v>
          </cell>
          <cell r="C182">
            <v>1</v>
          </cell>
          <cell r="D182">
            <v>0</v>
          </cell>
          <cell r="E182">
            <v>0</v>
          </cell>
          <cell r="F182">
            <v>0</v>
          </cell>
          <cell r="G182">
            <v>7905895.5</v>
          </cell>
          <cell r="H182">
            <v>711530.59499999997</v>
          </cell>
          <cell r="I182" t="e">
            <v>#DIV/0!</v>
          </cell>
          <cell r="J182" t="str">
            <v/>
          </cell>
          <cell r="K182" t="str">
            <v/>
          </cell>
          <cell r="L182">
            <v>0</v>
          </cell>
          <cell r="O182" t="e">
            <v>#DIV/0!</v>
          </cell>
        </row>
        <row r="183">
          <cell r="A183">
            <v>174</v>
          </cell>
          <cell r="B183" t="str">
            <v>MAYNARD</v>
          </cell>
          <cell r="C183">
            <v>1</v>
          </cell>
          <cell r="D183">
            <v>29</v>
          </cell>
          <cell r="E183">
            <v>12312.620689655172</v>
          </cell>
          <cell r="F183">
            <v>357066</v>
          </cell>
          <cell r="G183">
            <v>20030947.862437107</v>
          </cell>
          <cell r="H183">
            <v>1802785.3076193396</v>
          </cell>
          <cell r="I183">
            <v>117.41767606257905</v>
          </cell>
          <cell r="J183" t="str">
            <v/>
          </cell>
          <cell r="K183" t="str">
            <v/>
          </cell>
          <cell r="L183">
            <v>0</v>
          </cell>
          <cell r="M183" t="str">
            <v>Maynard</v>
          </cell>
          <cell r="N183">
            <v>27</v>
          </cell>
          <cell r="O183">
            <v>90.417676062579048</v>
          </cell>
        </row>
        <row r="184">
          <cell r="A184">
            <v>175</v>
          </cell>
          <cell r="B184" t="str">
            <v>MEDFIELD</v>
          </cell>
          <cell r="C184">
            <v>1</v>
          </cell>
          <cell r="D184">
            <v>1</v>
          </cell>
          <cell r="E184">
            <v>11550</v>
          </cell>
          <cell r="F184">
            <v>11550</v>
          </cell>
          <cell r="G184">
            <v>35051555.623757139</v>
          </cell>
          <cell r="H184">
            <v>3154640.0061381422</v>
          </cell>
          <cell r="I184">
            <v>272.12900486044521</v>
          </cell>
          <cell r="J184" t="str">
            <v/>
          </cell>
          <cell r="K184" t="str">
            <v/>
          </cell>
          <cell r="L184">
            <v>0</v>
          </cell>
          <cell r="M184" t="str">
            <v>Medfield</v>
          </cell>
          <cell r="N184">
            <v>12</v>
          </cell>
          <cell r="O184">
            <v>260.12900486044521</v>
          </cell>
        </row>
        <row r="185">
          <cell r="A185">
            <v>176</v>
          </cell>
          <cell r="B185" t="str">
            <v>MEDFORD</v>
          </cell>
          <cell r="C185">
            <v>1</v>
          </cell>
          <cell r="D185">
            <v>344</v>
          </cell>
          <cell r="E185">
            <v>13213.421511627907</v>
          </cell>
          <cell r="F185">
            <v>4545417</v>
          </cell>
          <cell r="G185">
            <v>73556673.06036526</v>
          </cell>
          <cell r="H185">
            <v>6620100.5754328733</v>
          </cell>
          <cell r="I185">
            <v>157.01334991903019</v>
          </cell>
          <cell r="J185" t="str">
            <v/>
          </cell>
          <cell r="K185" t="str">
            <v/>
          </cell>
          <cell r="L185">
            <v>0</v>
          </cell>
          <cell r="M185" t="str">
            <v>Medford</v>
          </cell>
          <cell r="N185">
            <v>522</v>
          </cell>
          <cell r="O185">
            <v>-364.98665008096981</v>
          </cell>
          <cell r="P185">
            <v>394.3</v>
          </cell>
        </row>
        <row r="186">
          <cell r="A186">
            <v>177</v>
          </cell>
          <cell r="B186" t="str">
            <v>MEDWAY</v>
          </cell>
          <cell r="C186">
            <v>1</v>
          </cell>
          <cell r="D186">
            <v>14</v>
          </cell>
          <cell r="E186">
            <v>11473.714285714286</v>
          </cell>
          <cell r="F186">
            <v>160632</v>
          </cell>
          <cell r="G186">
            <v>29909086</v>
          </cell>
          <cell r="H186">
            <v>2691817.7399999998</v>
          </cell>
          <cell r="I186">
            <v>220.60735320484085</v>
          </cell>
          <cell r="J186" t="str">
            <v/>
          </cell>
          <cell r="K186" t="str">
            <v/>
          </cell>
          <cell r="L186">
            <v>0</v>
          </cell>
          <cell r="M186" t="str">
            <v>Medway</v>
          </cell>
          <cell r="N186">
            <v>26</v>
          </cell>
          <cell r="O186">
            <v>194.60735320484085</v>
          </cell>
        </row>
        <row r="187">
          <cell r="A187">
            <v>178</v>
          </cell>
          <cell r="B187" t="str">
            <v>MELROSE</v>
          </cell>
          <cell r="C187">
            <v>1</v>
          </cell>
          <cell r="D187">
            <v>258</v>
          </cell>
          <cell r="E187">
            <v>9810.1007751937977</v>
          </cell>
          <cell r="F187">
            <v>2531006</v>
          </cell>
          <cell r="G187">
            <v>40927669.701089732</v>
          </cell>
          <cell r="H187">
            <v>3683490.2730980758</v>
          </cell>
          <cell r="I187">
            <v>117.47935107988822</v>
          </cell>
          <cell r="J187" t="str">
            <v/>
          </cell>
          <cell r="K187" t="str">
            <v/>
          </cell>
          <cell r="L187">
            <v>0</v>
          </cell>
          <cell r="M187" t="str">
            <v>Melrose</v>
          </cell>
          <cell r="N187">
            <v>386</v>
          </cell>
          <cell r="O187">
            <v>-268.5206489201118</v>
          </cell>
          <cell r="P187">
            <v>309.5</v>
          </cell>
        </row>
        <row r="188">
          <cell r="A188">
            <v>179</v>
          </cell>
          <cell r="B188" t="str">
            <v>MENDON</v>
          </cell>
          <cell r="C188">
            <v>0</v>
          </cell>
          <cell r="D188">
            <v>0</v>
          </cell>
          <cell r="E188">
            <v>0</v>
          </cell>
          <cell r="F188">
            <v>0</v>
          </cell>
          <cell r="G188">
            <v>5699</v>
          </cell>
          <cell r="H188">
            <v>512.91</v>
          </cell>
          <cell r="I188" t="str">
            <v/>
          </cell>
          <cell r="J188" t="str">
            <v/>
          </cell>
          <cell r="K188" t="str">
            <v/>
          </cell>
          <cell r="L188">
            <v>0</v>
          </cell>
          <cell r="M188" t="str">
            <v>Mendon (non-op)</v>
          </cell>
          <cell r="N188">
            <v>2</v>
          </cell>
          <cell r="O188" t="e">
            <v>#VALUE!</v>
          </cell>
        </row>
        <row r="189">
          <cell r="A189">
            <v>180</v>
          </cell>
          <cell r="B189" t="str">
            <v>MERRIMAC</v>
          </cell>
          <cell r="C189">
            <v>0</v>
          </cell>
          <cell r="D189">
            <v>0</v>
          </cell>
          <cell r="E189">
            <v>0</v>
          </cell>
          <cell r="F189">
            <v>0</v>
          </cell>
          <cell r="G189">
            <v>1254</v>
          </cell>
          <cell r="H189">
            <v>112.86</v>
          </cell>
          <cell r="I189" t="str">
            <v/>
          </cell>
          <cell r="J189" t="str">
            <v/>
          </cell>
          <cell r="K189" t="str">
            <v/>
          </cell>
          <cell r="L189">
            <v>0</v>
          </cell>
          <cell r="M189" t="str">
            <v>Merrimac (non-op)</v>
          </cell>
          <cell r="N189">
            <v>14</v>
          </cell>
          <cell r="O189" t="e">
            <v>#VALUE!</v>
          </cell>
        </row>
        <row r="190">
          <cell r="A190">
            <v>181</v>
          </cell>
          <cell r="B190" t="str">
            <v>METHUEN</v>
          </cell>
          <cell r="C190">
            <v>1</v>
          </cell>
          <cell r="D190">
            <v>75</v>
          </cell>
          <cell r="E190">
            <v>11457.333333333334</v>
          </cell>
          <cell r="F190">
            <v>859300</v>
          </cell>
          <cell r="G190">
            <v>76096299</v>
          </cell>
          <cell r="H190">
            <v>6848666.9100000001</v>
          </cell>
          <cell r="I190">
            <v>522.7540070406144</v>
          </cell>
          <cell r="J190">
            <v>12936370.83</v>
          </cell>
          <cell r="K190">
            <v>1054.0909021878272</v>
          </cell>
          <cell r="L190">
            <v>0</v>
          </cell>
          <cell r="M190" t="str">
            <v>Methuen</v>
          </cell>
          <cell r="N190">
            <v>84</v>
          </cell>
          <cell r="O190">
            <v>438.7540070406144</v>
          </cell>
        </row>
        <row r="191">
          <cell r="A191">
            <v>182</v>
          </cell>
          <cell r="B191" t="str">
            <v>MIDDLEBOROUGH</v>
          </cell>
          <cell r="C191">
            <v>1</v>
          </cell>
          <cell r="D191">
            <v>23</v>
          </cell>
          <cell r="E191">
            <v>11495</v>
          </cell>
          <cell r="F191">
            <v>264385</v>
          </cell>
          <cell r="G191">
            <v>38503500.354711361</v>
          </cell>
          <cell r="H191">
            <v>3465315.0319240224</v>
          </cell>
          <cell r="I191">
            <v>278.46281269456478</v>
          </cell>
          <cell r="J191" t="str">
            <v/>
          </cell>
          <cell r="K191" t="str">
            <v/>
          </cell>
          <cell r="L191">
            <v>0</v>
          </cell>
          <cell r="M191" t="str">
            <v>Middleborough</v>
          </cell>
          <cell r="N191">
            <v>31</v>
          </cell>
          <cell r="O191">
            <v>247.46281269456478</v>
          </cell>
        </row>
        <row r="192">
          <cell r="A192">
            <v>183</v>
          </cell>
          <cell r="B192" t="str">
            <v>MIDDLEFIELD</v>
          </cell>
          <cell r="C192">
            <v>0</v>
          </cell>
          <cell r="D192">
            <v>0</v>
          </cell>
          <cell r="E192">
            <v>0</v>
          </cell>
          <cell r="F192">
            <v>0</v>
          </cell>
          <cell r="G192">
            <v>0</v>
          </cell>
          <cell r="H192">
            <v>0</v>
          </cell>
          <cell r="I192" t="str">
            <v/>
          </cell>
          <cell r="J192" t="str">
            <v/>
          </cell>
          <cell r="K192" t="str">
            <v/>
          </cell>
          <cell r="L192">
            <v>0</v>
          </cell>
          <cell r="O192" t="e">
            <v>#VALUE!</v>
          </cell>
        </row>
        <row r="193">
          <cell r="A193">
            <v>184</v>
          </cell>
          <cell r="B193" t="str">
            <v>MIDDLETON</v>
          </cell>
          <cell r="C193">
            <v>1</v>
          </cell>
          <cell r="D193">
            <v>0</v>
          </cell>
          <cell r="E193">
            <v>0</v>
          </cell>
          <cell r="F193">
            <v>0</v>
          </cell>
          <cell r="G193">
            <v>10669947</v>
          </cell>
          <cell r="H193">
            <v>960295.23</v>
          </cell>
          <cell r="I193" t="e">
            <v>#DIV/0!</v>
          </cell>
          <cell r="J193" t="str">
            <v/>
          </cell>
          <cell r="K193" t="str">
            <v/>
          </cell>
          <cell r="L193">
            <v>0</v>
          </cell>
          <cell r="M193" t="str">
            <v>Middleton</v>
          </cell>
          <cell r="N193">
            <v>1</v>
          </cell>
          <cell r="O193" t="e">
            <v>#DIV/0!</v>
          </cell>
        </row>
        <row r="194">
          <cell r="A194">
            <v>185</v>
          </cell>
          <cell r="B194" t="str">
            <v>MILFORD</v>
          </cell>
          <cell r="C194">
            <v>1</v>
          </cell>
          <cell r="D194">
            <v>5</v>
          </cell>
          <cell r="E194">
            <v>9383</v>
          </cell>
          <cell r="F194">
            <v>46915</v>
          </cell>
          <cell r="G194">
            <v>53342658</v>
          </cell>
          <cell r="H194">
            <v>4800839.22</v>
          </cell>
          <cell r="I194">
            <v>506.65290631994031</v>
          </cell>
          <cell r="J194" t="str">
            <v/>
          </cell>
          <cell r="K194" t="str">
            <v/>
          </cell>
          <cell r="L194">
            <v>0</v>
          </cell>
          <cell r="M194" t="str">
            <v>Milford</v>
          </cell>
          <cell r="N194">
            <v>32</v>
          </cell>
          <cell r="O194">
            <v>474.65290631994031</v>
          </cell>
        </row>
        <row r="195">
          <cell r="A195">
            <v>186</v>
          </cell>
          <cell r="B195" t="str">
            <v>MILLBURY</v>
          </cell>
          <cell r="C195">
            <v>1</v>
          </cell>
          <cell r="D195">
            <v>2</v>
          </cell>
          <cell r="E195">
            <v>12907</v>
          </cell>
          <cell r="F195">
            <v>25814</v>
          </cell>
          <cell r="G195">
            <v>24433868</v>
          </cell>
          <cell r="H195">
            <v>2199048.12</v>
          </cell>
          <cell r="I195">
            <v>168.37639420469515</v>
          </cell>
          <cell r="J195" t="str">
            <v/>
          </cell>
          <cell r="K195" t="str">
            <v/>
          </cell>
          <cell r="L195">
            <v>0</v>
          </cell>
          <cell r="M195" t="str">
            <v>Millbury</v>
          </cell>
          <cell r="N195">
            <v>2</v>
          </cell>
          <cell r="O195">
            <v>166.37639420469515</v>
          </cell>
        </row>
        <row r="196">
          <cell r="A196">
            <v>187</v>
          </cell>
          <cell r="B196" t="str">
            <v>MILLIS</v>
          </cell>
          <cell r="C196">
            <v>1</v>
          </cell>
          <cell r="D196">
            <v>0</v>
          </cell>
          <cell r="E196">
            <v>0</v>
          </cell>
          <cell r="F196">
            <v>0</v>
          </cell>
          <cell r="G196">
            <v>16433033</v>
          </cell>
          <cell r="H196">
            <v>1478972.97</v>
          </cell>
          <cell r="I196" t="e">
            <v>#DIV/0!</v>
          </cell>
          <cell r="J196" t="str">
            <v/>
          </cell>
          <cell r="K196" t="str">
            <v/>
          </cell>
          <cell r="L196">
            <v>0</v>
          </cell>
          <cell r="M196" t="str">
            <v>Millis</v>
          </cell>
          <cell r="N196">
            <v>14</v>
          </cell>
          <cell r="O196" t="e">
            <v>#DIV/0!</v>
          </cell>
        </row>
        <row r="197">
          <cell r="A197">
            <v>188</v>
          </cell>
          <cell r="B197" t="str">
            <v>MILLVILLE</v>
          </cell>
          <cell r="C197">
            <v>0</v>
          </cell>
          <cell r="D197">
            <v>0</v>
          </cell>
          <cell r="E197">
            <v>0</v>
          </cell>
          <cell r="F197">
            <v>0</v>
          </cell>
          <cell r="G197">
            <v>206588.2</v>
          </cell>
          <cell r="H197">
            <v>18592.938000000002</v>
          </cell>
          <cell r="I197" t="str">
            <v/>
          </cell>
          <cell r="J197" t="str">
            <v/>
          </cell>
          <cell r="K197" t="str">
            <v/>
          </cell>
          <cell r="L197">
            <v>0</v>
          </cell>
          <cell r="M197" t="str">
            <v>Millville (non-op)</v>
          </cell>
          <cell r="N197">
            <v>1</v>
          </cell>
          <cell r="O197" t="e">
            <v>#VALUE!</v>
          </cell>
        </row>
        <row r="198">
          <cell r="A198">
            <v>189</v>
          </cell>
          <cell r="B198" t="str">
            <v>MILTON</v>
          </cell>
          <cell r="C198">
            <v>1</v>
          </cell>
          <cell r="D198">
            <v>7</v>
          </cell>
          <cell r="E198">
            <v>13855.285714285714</v>
          </cell>
          <cell r="F198">
            <v>96987</v>
          </cell>
          <cell r="G198">
            <v>49912175.357581876</v>
          </cell>
          <cell r="H198">
            <v>4492095.7821823684</v>
          </cell>
          <cell r="I198">
            <v>317.21531210653575</v>
          </cell>
          <cell r="J198" t="str">
            <v/>
          </cell>
          <cell r="K198" t="str">
            <v/>
          </cell>
          <cell r="L198">
            <v>0</v>
          </cell>
          <cell r="M198" t="str">
            <v>Milton</v>
          </cell>
          <cell r="N198">
            <v>12</v>
          </cell>
          <cell r="O198">
            <v>305.21531210653575</v>
          </cell>
        </row>
        <row r="199">
          <cell r="A199">
            <v>190</v>
          </cell>
          <cell r="B199" t="str">
            <v>MONROE</v>
          </cell>
          <cell r="C199">
            <v>0</v>
          </cell>
          <cell r="D199">
            <v>0</v>
          </cell>
          <cell r="E199">
            <v>0</v>
          </cell>
          <cell r="F199">
            <v>0</v>
          </cell>
          <cell r="G199">
            <v>148640</v>
          </cell>
          <cell r="H199">
            <v>13377.6</v>
          </cell>
          <cell r="I199" t="str">
            <v/>
          </cell>
          <cell r="J199" t="str">
            <v/>
          </cell>
          <cell r="K199" t="str">
            <v/>
          </cell>
          <cell r="L199">
            <v>0</v>
          </cell>
          <cell r="O199" t="e">
            <v>#VALUE!</v>
          </cell>
        </row>
        <row r="200">
          <cell r="A200">
            <v>191</v>
          </cell>
          <cell r="B200" t="str">
            <v>MONSON</v>
          </cell>
          <cell r="C200">
            <v>1</v>
          </cell>
          <cell r="D200">
            <v>8</v>
          </cell>
          <cell r="E200">
            <v>10744</v>
          </cell>
          <cell r="F200">
            <v>85952</v>
          </cell>
          <cell r="G200">
            <v>13517194</v>
          </cell>
          <cell r="H200">
            <v>1216547.46</v>
          </cell>
          <cell r="I200">
            <v>105.23040394638868</v>
          </cell>
          <cell r="J200" t="str">
            <v/>
          </cell>
          <cell r="K200" t="str">
            <v/>
          </cell>
          <cell r="L200">
            <v>0</v>
          </cell>
          <cell r="M200" t="str">
            <v>Monson</v>
          </cell>
          <cell r="N200">
            <v>4</v>
          </cell>
          <cell r="O200">
            <v>101.23040394638868</v>
          </cell>
        </row>
        <row r="201">
          <cell r="A201">
            <v>192</v>
          </cell>
          <cell r="B201" t="str">
            <v>MONTAGUE</v>
          </cell>
          <cell r="C201">
            <v>0</v>
          </cell>
          <cell r="D201">
            <v>0</v>
          </cell>
          <cell r="E201">
            <v>0</v>
          </cell>
          <cell r="F201">
            <v>0</v>
          </cell>
          <cell r="G201">
            <v>119914</v>
          </cell>
          <cell r="H201">
            <v>10792.26</v>
          </cell>
          <cell r="I201" t="str">
            <v/>
          </cell>
          <cell r="J201" t="str">
            <v/>
          </cell>
          <cell r="K201" t="str">
            <v/>
          </cell>
          <cell r="L201">
            <v>0</v>
          </cell>
          <cell r="M201" t="str">
            <v>Montague (non-op)</v>
          </cell>
          <cell r="N201">
            <v>7</v>
          </cell>
          <cell r="O201" t="e">
            <v>#VALUE!</v>
          </cell>
        </row>
        <row r="202">
          <cell r="A202">
            <v>193</v>
          </cell>
          <cell r="B202" t="str">
            <v>MONTEREY</v>
          </cell>
          <cell r="C202">
            <v>0</v>
          </cell>
          <cell r="D202">
            <v>0</v>
          </cell>
          <cell r="E202">
            <v>0</v>
          </cell>
          <cell r="F202">
            <v>0</v>
          </cell>
          <cell r="G202">
            <v>0</v>
          </cell>
          <cell r="H202">
            <v>0</v>
          </cell>
          <cell r="I202" t="str">
            <v/>
          </cell>
          <cell r="J202" t="str">
            <v/>
          </cell>
          <cell r="K202" t="str">
            <v/>
          </cell>
          <cell r="L202">
            <v>0</v>
          </cell>
          <cell r="O202" t="e">
            <v>#VALUE!</v>
          </cell>
        </row>
        <row r="203">
          <cell r="A203">
            <v>194</v>
          </cell>
          <cell r="B203" t="str">
            <v>MONTGOMERY</v>
          </cell>
          <cell r="C203">
            <v>0</v>
          </cell>
          <cell r="D203">
            <v>0</v>
          </cell>
          <cell r="E203">
            <v>0</v>
          </cell>
          <cell r="F203">
            <v>0</v>
          </cell>
          <cell r="G203">
            <v>11791</v>
          </cell>
          <cell r="H203">
            <v>1061.19</v>
          </cell>
          <cell r="I203" t="str">
            <v/>
          </cell>
          <cell r="J203" t="str">
            <v/>
          </cell>
          <cell r="K203" t="str">
            <v/>
          </cell>
          <cell r="L203">
            <v>0</v>
          </cell>
          <cell r="O203" t="e">
            <v>#VALUE!</v>
          </cell>
        </row>
        <row r="204">
          <cell r="A204">
            <v>195</v>
          </cell>
          <cell r="B204" t="str">
            <v>MOUNT WASHINGTON</v>
          </cell>
          <cell r="C204">
            <v>0</v>
          </cell>
          <cell r="D204">
            <v>0</v>
          </cell>
          <cell r="E204">
            <v>0</v>
          </cell>
          <cell r="F204">
            <v>0</v>
          </cell>
          <cell r="G204">
            <v>132043</v>
          </cell>
          <cell r="H204">
            <v>11883.869999999999</v>
          </cell>
          <cell r="I204" t="str">
            <v/>
          </cell>
          <cell r="J204" t="str">
            <v/>
          </cell>
          <cell r="K204" t="str">
            <v/>
          </cell>
          <cell r="L204">
            <v>0</v>
          </cell>
          <cell r="O204" t="e">
            <v>#VALUE!</v>
          </cell>
        </row>
        <row r="205">
          <cell r="A205">
            <v>196</v>
          </cell>
          <cell r="B205" t="str">
            <v>NAHANT</v>
          </cell>
          <cell r="C205">
            <v>1</v>
          </cell>
          <cell r="D205">
            <v>5</v>
          </cell>
          <cell r="E205">
            <v>11790</v>
          </cell>
          <cell r="F205">
            <v>58950</v>
          </cell>
          <cell r="G205">
            <v>3995688.0798468851</v>
          </cell>
          <cell r="H205">
            <v>359611.92718621966</v>
          </cell>
          <cell r="I205">
            <v>25.501435724022024</v>
          </cell>
          <cell r="J205" t="str">
            <v/>
          </cell>
          <cell r="K205" t="str">
            <v/>
          </cell>
          <cell r="L205">
            <v>0</v>
          </cell>
          <cell r="M205" t="str">
            <v>Nahant</v>
          </cell>
          <cell r="N205">
            <v>6</v>
          </cell>
          <cell r="O205">
            <v>19.501435724022024</v>
          </cell>
        </row>
        <row r="206">
          <cell r="A206">
            <v>197</v>
          </cell>
          <cell r="B206" t="str">
            <v>NANTUCKET</v>
          </cell>
          <cell r="C206">
            <v>1</v>
          </cell>
          <cell r="D206">
            <v>0</v>
          </cell>
          <cell r="E206">
            <v>0</v>
          </cell>
          <cell r="F206">
            <v>0</v>
          </cell>
          <cell r="G206">
            <v>31463139</v>
          </cell>
          <cell r="H206">
            <v>2831682.51</v>
          </cell>
          <cell r="I206" t="e">
            <v>#DIV/0!</v>
          </cell>
          <cell r="J206" t="str">
            <v/>
          </cell>
          <cell r="K206" t="str">
            <v/>
          </cell>
          <cell r="L206">
            <v>0</v>
          </cell>
          <cell r="M206" t="str">
            <v>Nantucket</v>
          </cell>
          <cell r="N206">
            <v>2</v>
          </cell>
          <cell r="O206" t="e">
            <v>#DIV/0!</v>
          </cell>
        </row>
        <row r="207">
          <cell r="A207">
            <v>198</v>
          </cell>
          <cell r="B207" t="str">
            <v>NATICK</v>
          </cell>
          <cell r="C207">
            <v>1</v>
          </cell>
          <cell r="D207">
            <v>38</v>
          </cell>
          <cell r="E207">
            <v>11449.21052631579</v>
          </cell>
          <cell r="F207">
            <v>435070</v>
          </cell>
          <cell r="G207">
            <v>70097850</v>
          </cell>
          <cell r="H207">
            <v>6308806.5</v>
          </cell>
          <cell r="I207">
            <v>513.02546027076096</v>
          </cell>
          <cell r="J207" t="str">
            <v/>
          </cell>
          <cell r="K207" t="str">
            <v/>
          </cell>
          <cell r="L207">
            <v>0</v>
          </cell>
          <cell r="M207" t="str">
            <v>Natick</v>
          </cell>
          <cell r="N207">
            <v>22</v>
          </cell>
          <cell r="O207">
            <v>491.02546027076096</v>
          </cell>
        </row>
        <row r="208">
          <cell r="A208">
            <v>199</v>
          </cell>
          <cell r="B208" t="str">
            <v>NEEDHAM</v>
          </cell>
          <cell r="C208">
            <v>1</v>
          </cell>
          <cell r="D208">
            <v>1</v>
          </cell>
          <cell r="E208">
            <v>14659</v>
          </cell>
          <cell r="F208">
            <v>14659</v>
          </cell>
          <cell r="G208">
            <v>85495048</v>
          </cell>
          <cell r="H208">
            <v>7694554.3199999994</v>
          </cell>
          <cell r="I208">
            <v>523.90308479432429</v>
          </cell>
          <cell r="J208" t="str">
            <v/>
          </cell>
          <cell r="K208" t="str">
            <v/>
          </cell>
          <cell r="L208">
            <v>0</v>
          </cell>
          <cell r="M208" t="str">
            <v>Needham</v>
          </cell>
          <cell r="N208">
            <v>3</v>
          </cell>
          <cell r="O208">
            <v>520.90308479432429</v>
          </cell>
        </row>
        <row r="209">
          <cell r="A209">
            <v>200</v>
          </cell>
          <cell r="B209" t="str">
            <v>NEW ASHFORD</v>
          </cell>
          <cell r="C209">
            <v>0</v>
          </cell>
          <cell r="D209">
            <v>0</v>
          </cell>
          <cell r="E209">
            <v>0</v>
          </cell>
          <cell r="F209">
            <v>0</v>
          </cell>
          <cell r="G209">
            <v>308254</v>
          </cell>
          <cell r="H209">
            <v>27742.86</v>
          </cell>
          <cell r="I209" t="str">
            <v/>
          </cell>
          <cell r="J209" t="str">
            <v/>
          </cell>
          <cell r="K209" t="str">
            <v/>
          </cell>
          <cell r="L209">
            <v>0</v>
          </cell>
          <cell r="O209" t="e">
            <v>#VALUE!</v>
          </cell>
        </row>
        <row r="210">
          <cell r="A210">
            <v>201</v>
          </cell>
          <cell r="B210" t="str">
            <v>NEW BEDFORD</v>
          </cell>
          <cell r="C210">
            <v>1</v>
          </cell>
          <cell r="D210">
            <v>917</v>
          </cell>
          <cell r="E210">
            <v>11133.933478735005</v>
          </cell>
          <cell r="F210">
            <v>10209817</v>
          </cell>
          <cell r="G210">
            <v>157744522</v>
          </cell>
          <cell r="H210">
            <v>14197006.979999999</v>
          </cell>
          <cell r="I210">
            <v>358.11153242609527</v>
          </cell>
          <cell r="J210">
            <v>26816568.740000002</v>
          </cell>
          <cell r="K210">
            <v>1491.5440056937359</v>
          </cell>
          <cell r="L210">
            <v>0</v>
          </cell>
          <cell r="M210" t="str">
            <v>New Bedford</v>
          </cell>
          <cell r="N210">
            <v>1187</v>
          </cell>
          <cell r="O210">
            <v>-828.88846757390479</v>
          </cell>
          <cell r="P210">
            <v>0</v>
          </cell>
        </row>
        <row r="211">
          <cell r="A211">
            <v>202</v>
          </cell>
          <cell r="B211" t="str">
            <v>NEW BRAINTREE</v>
          </cell>
          <cell r="C211">
            <v>0</v>
          </cell>
          <cell r="D211">
            <v>0</v>
          </cell>
          <cell r="E211">
            <v>0</v>
          </cell>
          <cell r="F211">
            <v>0</v>
          </cell>
          <cell r="G211">
            <v>195</v>
          </cell>
          <cell r="H211">
            <v>17.55</v>
          </cell>
          <cell r="I211" t="str">
            <v/>
          </cell>
          <cell r="J211" t="str">
            <v/>
          </cell>
          <cell r="K211" t="str">
            <v/>
          </cell>
          <cell r="L211">
            <v>0</v>
          </cell>
          <cell r="O211" t="e">
            <v>#VALUE!</v>
          </cell>
        </row>
        <row r="212">
          <cell r="A212">
            <v>203</v>
          </cell>
          <cell r="B212" t="str">
            <v>NEWBURY</v>
          </cell>
          <cell r="C212">
            <v>0</v>
          </cell>
          <cell r="D212">
            <v>0</v>
          </cell>
          <cell r="E212">
            <v>0</v>
          </cell>
          <cell r="F212">
            <v>0</v>
          </cell>
          <cell r="G212">
            <v>12603</v>
          </cell>
          <cell r="H212">
            <v>1134.27</v>
          </cell>
          <cell r="I212" t="str">
            <v/>
          </cell>
          <cell r="J212" t="str">
            <v/>
          </cell>
          <cell r="K212" t="str">
            <v/>
          </cell>
          <cell r="L212">
            <v>0</v>
          </cell>
          <cell r="M212" t="str">
            <v>Newbury (non-op)</v>
          </cell>
          <cell r="N212">
            <v>53</v>
          </cell>
          <cell r="O212" t="e">
            <v>#VALUE!</v>
          </cell>
        </row>
        <row r="213">
          <cell r="A213">
            <v>204</v>
          </cell>
          <cell r="B213" t="str">
            <v>NEWBURYPORT</v>
          </cell>
          <cell r="C213">
            <v>1</v>
          </cell>
          <cell r="D213">
            <v>156</v>
          </cell>
          <cell r="E213">
            <v>11977</v>
          </cell>
          <cell r="F213">
            <v>1868412</v>
          </cell>
          <cell r="G213">
            <v>34982982</v>
          </cell>
          <cell r="H213">
            <v>3148468.38</v>
          </cell>
          <cell r="I213">
            <v>106.87621107121983</v>
          </cell>
          <cell r="J213" t="str">
            <v/>
          </cell>
          <cell r="K213" t="str">
            <v/>
          </cell>
          <cell r="L213">
            <v>0</v>
          </cell>
          <cell r="M213" t="str">
            <v>Newburyport</v>
          </cell>
          <cell r="N213">
            <v>302</v>
          </cell>
          <cell r="O213">
            <v>-195.12378892878019</v>
          </cell>
          <cell r="P213">
            <v>220.1</v>
          </cell>
        </row>
        <row r="214">
          <cell r="A214">
            <v>205</v>
          </cell>
          <cell r="B214" t="str">
            <v>NEW MARLBOROUGH</v>
          </cell>
          <cell r="C214">
            <v>0</v>
          </cell>
          <cell r="D214">
            <v>0</v>
          </cell>
          <cell r="E214">
            <v>0</v>
          </cell>
          <cell r="F214">
            <v>0</v>
          </cell>
          <cell r="G214">
            <v>2269</v>
          </cell>
          <cell r="H214">
            <v>204.20999999999998</v>
          </cell>
          <cell r="I214" t="str">
            <v/>
          </cell>
          <cell r="J214" t="str">
            <v/>
          </cell>
          <cell r="K214" t="str">
            <v/>
          </cell>
          <cell r="L214">
            <v>0</v>
          </cell>
          <cell r="O214" t="e">
            <v>#VALUE!</v>
          </cell>
        </row>
        <row r="215">
          <cell r="A215">
            <v>206</v>
          </cell>
          <cell r="B215" t="str">
            <v>NEW SALEM</v>
          </cell>
          <cell r="C215">
            <v>0</v>
          </cell>
          <cell r="D215">
            <v>0</v>
          </cell>
          <cell r="E215">
            <v>0</v>
          </cell>
          <cell r="F215">
            <v>0</v>
          </cell>
          <cell r="G215">
            <v>6644</v>
          </cell>
          <cell r="H215">
            <v>597.95999999999992</v>
          </cell>
          <cell r="I215" t="str">
            <v/>
          </cell>
          <cell r="J215" t="str">
            <v/>
          </cell>
          <cell r="K215" t="str">
            <v/>
          </cell>
          <cell r="L215">
            <v>0</v>
          </cell>
          <cell r="O215" t="e">
            <v>#VALUE!</v>
          </cell>
        </row>
        <row r="216">
          <cell r="A216">
            <v>207</v>
          </cell>
          <cell r="B216" t="str">
            <v>NEWTON</v>
          </cell>
          <cell r="C216">
            <v>1</v>
          </cell>
          <cell r="D216">
            <v>6</v>
          </cell>
          <cell r="E216">
            <v>15762.333333333334</v>
          </cell>
          <cell r="F216">
            <v>94574</v>
          </cell>
          <cell r="G216">
            <v>218057068.47438386</v>
          </cell>
          <cell r="H216">
            <v>19625136.162694547</v>
          </cell>
          <cell r="I216">
            <v>1239.0654194193676</v>
          </cell>
          <cell r="J216" t="str">
            <v/>
          </cell>
          <cell r="K216" t="str">
            <v/>
          </cell>
          <cell r="L216">
            <v>0</v>
          </cell>
          <cell r="M216" t="str">
            <v>Newton</v>
          </cell>
          <cell r="N216">
            <v>13</v>
          </cell>
          <cell r="O216">
            <v>1226.0654194193676</v>
          </cell>
        </row>
        <row r="217">
          <cell r="A217">
            <v>208</v>
          </cell>
          <cell r="B217" t="str">
            <v>NORFOLK</v>
          </cell>
          <cell r="C217">
            <v>1</v>
          </cell>
          <cell r="D217">
            <v>3</v>
          </cell>
          <cell r="E217">
            <v>20226</v>
          </cell>
          <cell r="F217">
            <v>60678</v>
          </cell>
          <cell r="G217">
            <v>12657575.902889518</v>
          </cell>
          <cell r="H217">
            <v>1139181.8312600565</v>
          </cell>
          <cell r="I217">
            <v>53.322645666966103</v>
          </cell>
          <cell r="J217" t="str">
            <v/>
          </cell>
          <cell r="K217" t="str">
            <v/>
          </cell>
          <cell r="L217">
            <v>0</v>
          </cell>
          <cell r="M217" t="str">
            <v>Norfolk</v>
          </cell>
          <cell r="N217">
            <v>25</v>
          </cell>
          <cell r="O217">
            <v>28.322645666966103</v>
          </cell>
        </row>
        <row r="218">
          <cell r="A218">
            <v>209</v>
          </cell>
          <cell r="B218" t="str">
            <v>NORTH ADAMS</v>
          </cell>
          <cell r="C218">
            <v>1</v>
          </cell>
          <cell r="D218">
            <v>55</v>
          </cell>
          <cell r="E218">
            <v>12575</v>
          </cell>
          <cell r="F218">
            <v>691625</v>
          </cell>
          <cell r="G218">
            <v>19889010.715753209</v>
          </cell>
          <cell r="H218">
            <v>1790010.9644177887</v>
          </cell>
          <cell r="I218">
            <v>87.346796375172062</v>
          </cell>
          <cell r="J218">
            <v>3381131.8216780457</v>
          </cell>
          <cell r="K218">
            <v>213.87728204199169</v>
          </cell>
          <cell r="L218">
            <v>0</v>
          </cell>
          <cell r="M218" t="str">
            <v>North Adams</v>
          </cell>
          <cell r="N218">
            <v>5</v>
          </cell>
          <cell r="O218">
            <v>82.346796375172062</v>
          </cell>
        </row>
        <row r="219">
          <cell r="A219">
            <v>210</v>
          </cell>
          <cell r="B219" t="str">
            <v>NORTHAMPTON</v>
          </cell>
          <cell r="C219">
            <v>1</v>
          </cell>
          <cell r="D219">
            <v>203</v>
          </cell>
          <cell r="E219">
            <v>11313.339901477833</v>
          </cell>
          <cell r="F219">
            <v>2296608</v>
          </cell>
          <cell r="G219">
            <v>36631377.249126621</v>
          </cell>
          <cell r="H219">
            <v>3296823.9524213956</v>
          </cell>
          <cell r="I219">
            <v>88.41031570975251</v>
          </cell>
          <cell r="J219" t="str">
            <v/>
          </cell>
          <cell r="K219" t="str">
            <v/>
          </cell>
          <cell r="L219">
            <v>0</v>
          </cell>
          <cell r="M219" t="str">
            <v>Northampton</v>
          </cell>
          <cell r="N219">
            <v>131</v>
          </cell>
          <cell r="O219">
            <v>-42.58968429024749</v>
          </cell>
          <cell r="P219">
            <v>73.400000000000006</v>
          </cell>
        </row>
        <row r="220">
          <cell r="A220">
            <v>211</v>
          </cell>
          <cell r="B220" t="str">
            <v>NORTH ANDOVER</v>
          </cell>
          <cell r="C220">
            <v>1</v>
          </cell>
          <cell r="D220">
            <v>5</v>
          </cell>
          <cell r="E220">
            <v>12754.6</v>
          </cell>
          <cell r="F220">
            <v>63773</v>
          </cell>
          <cell r="G220">
            <v>53792197</v>
          </cell>
          <cell r="H220">
            <v>4841297.7299999995</v>
          </cell>
          <cell r="I220">
            <v>374.57268201276395</v>
          </cell>
          <cell r="J220" t="str">
            <v/>
          </cell>
          <cell r="K220" t="str">
            <v/>
          </cell>
          <cell r="L220">
            <v>0</v>
          </cell>
          <cell r="M220" t="str">
            <v>North Andover</v>
          </cell>
          <cell r="N220">
            <v>11</v>
          </cell>
          <cell r="O220">
            <v>363.57268201276395</v>
          </cell>
        </row>
        <row r="221">
          <cell r="A221">
            <v>212</v>
          </cell>
          <cell r="B221" t="str">
            <v>NORTH ATTLEBOROUGH</v>
          </cell>
          <cell r="C221">
            <v>1</v>
          </cell>
          <cell r="D221">
            <v>106</v>
          </cell>
          <cell r="E221">
            <v>9618</v>
          </cell>
          <cell r="F221">
            <v>1019508</v>
          </cell>
          <cell r="G221">
            <v>48759285.861165911</v>
          </cell>
          <cell r="H221">
            <v>4388335.7275049314</v>
          </cell>
          <cell r="I221">
            <v>350.26281217560108</v>
          </cell>
          <cell r="J221" t="str">
            <v/>
          </cell>
          <cell r="K221" t="str">
            <v/>
          </cell>
          <cell r="L221">
            <v>0</v>
          </cell>
          <cell r="M221" t="str">
            <v>North Attleborough</v>
          </cell>
          <cell r="N221">
            <v>167</v>
          </cell>
          <cell r="O221">
            <v>183.26281217560108</v>
          </cell>
        </row>
        <row r="222">
          <cell r="A222">
            <v>213</v>
          </cell>
          <cell r="B222" t="str">
            <v>NORTHBOROUGH</v>
          </cell>
          <cell r="C222">
            <v>1</v>
          </cell>
          <cell r="D222">
            <v>6</v>
          </cell>
          <cell r="E222">
            <v>12003</v>
          </cell>
          <cell r="F222">
            <v>72018</v>
          </cell>
          <cell r="G222">
            <v>26737299</v>
          </cell>
          <cell r="H222">
            <v>2406356.9099999997</v>
          </cell>
          <cell r="I222">
            <v>194.47962259435138</v>
          </cell>
          <cell r="J222" t="str">
            <v/>
          </cell>
          <cell r="K222" t="str">
            <v/>
          </cell>
          <cell r="L222">
            <v>0</v>
          </cell>
          <cell r="M222" t="str">
            <v>Northborough</v>
          </cell>
          <cell r="N222">
            <v>24</v>
          </cell>
          <cell r="O222">
            <v>170.47962259435138</v>
          </cell>
        </row>
        <row r="223">
          <cell r="A223">
            <v>214</v>
          </cell>
          <cell r="B223" t="str">
            <v>NORTHBRIDGE</v>
          </cell>
          <cell r="C223">
            <v>1</v>
          </cell>
          <cell r="D223">
            <v>0</v>
          </cell>
          <cell r="E223">
            <v>0</v>
          </cell>
          <cell r="F223">
            <v>0</v>
          </cell>
          <cell r="G223">
            <v>27578703</v>
          </cell>
          <cell r="H223">
            <v>2482083.27</v>
          </cell>
          <cell r="I223" t="e">
            <v>#DIV/0!</v>
          </cell>
          <cell r="J223" t="str">
            <v/>
          </cell>
          <cell r="K223" t="str">
            <v/>
          </cell>
          <cell r="L223">
            <v>0</v>
          </cell>
          <cell r="M223" t="str">
            <v>Northbridge</v>
          </cell>
          <cell r="N223">
            <v>7</v>
          </cell>
          <cell r="O223" t="e">
            <v>#DIV/0!</v>
          </cell>
        </row>
        <row r="224">
          <cell r="A224">
            <v>215</v>
          </cell>
          <cell r="B224" t="str">
            <v>NORTH BROOKFIELD</v>
          </cell>
          <cell r="C224">
            <v>1</v>
          </cell>
          <cell r="D224">
            <v>0</v>
          </cell>
          <cell r="E224">
            <v>0</v>
          </cell>
          <cell r="F224">
            <v>0</v>
          </cell>
          <cell r="G224">
            <v>7669273.3300000001</v>
          </cell>
          <cell r="H224">
            <v>690234.59970000002</v>
          </cell>
          <cell r="I224" t="e">
            <v>#DIV/0!</v>
          </cell>
          <cell r="J224" t="str">
            <v/>
          </cell>
          <cell r="K224" t="str">
            <v/>
          </cell>
          <cell r="L224">
            <v>0</v>
          </cell>
          <cell r="O224" t="e">
            <v>#DIV/0!</v>
          </cell>
        </row>
        <row r="225">
          <cell r="A225">
            <v>216</v>
          </cell>
          <cell r="B225" t="str">
            <v>NORTHFIELD</v>
          </cell>
          <cell r="C225">
            <v>0</v>
          </cell>
          <cell r="D225">
            <v>0</v>
          </cell>
          <cell r="E225">
            <v>0</v>
          </cell>
          <cell r="F225">
            <v>0</v>
          </cell>
          <cell r="G225">
            <v>61324</v>
          </cell>
          <cell r="H225">
            <v>5519.16</v>
          </cell>
          <cell r="I225" t="str">
            <v/>
          </cell>
          <cell r="J225" t="str">
            <v/>
          </cell>
          <cell r="K225" t="str">
            <v/>
          </cell>
          <cell r="L225">
            <v>0</v>
          </cell>
          <cell r="M225" t="str">
            <v>Northfield (non-op)</v>
          </cell>
          <cell r="N225">
            <v>4</v>
          </cell>
          <cell r="O225" t="e">
            <v>#VALUE!</v>
          </cell>
        </row>
        <row r="226">
          <cell r="A226">
            <v>217</v>
          </cell>
          <cell r="B226" t="str">
            <v>NORTH READING</v>
          </cell>
          <cell r="C226">
            <v>1</v>
          </cell>
          <cell r="D226">
            <v>0</v>
          </cell>
          <cell r="E226">
            <v>0</v>
          </cell>
          <cell r="F226">
            <v>0</v>
          </cell>
          <cell r="G226">
            <v>34267766</v>
          </cell>
          <cell r="H226">
            <v>3084098.94</v>
          </cell>
          <cell r="I226" t="e">
            <v>#DIV/0!</v>
          </cell>
          <cell r="J226" t="str">
            <v/>
          </cell>
          <cell r="K226" t="str">
            <v/>
          </cell>
          <cell r="L226">
            <v>0</v>
          </cell>
          <cell r="M226" t="str">
            <v>North Reading</v>
          </cell>
          <cell r="N226">
            <v>4</v>
          </cell>
          <cell r="O226" t="e">
            <v>#DIV/0!</v>
          </cell>
        </row>
        <row r="227">
          <cell r="A227">
            <v>218</v>
          </cell>
          <cell r="B227" t="str">
            <v>NORTON</v>
          </cell>
          <cell r="C227">
            <v>1</v>
          </cell>
          <cell r="D227">
            <v>136</v>
          </cell>
          <cell r="E227">
            <v>11174</v>
          </cell>
          <cell r="F227">
            <v>1519664</v>
          </cell>
          <cell r="G227">
            <v>31525741</v>
          </cell>
          <cell r="H227">
            <v>2837316.69</v>
          </cell>
          <cell r="I227">
            <v>117.92130749955253</v>
          </cell>
          <cell r="J227" t="str">
            <v/>
          </cell>
          <cell r="K227" t="str">
            <v/>
          </cell>
          <cell r="L227">
            <v>0</v>
          </cell>
          <cell r="M227" t="str">
            <v>Norton</v>
          </cell>
          <cell r="N227">
            <v>114</v>
          </cell>
          <cell r="O227">
            <v>3.9213074995525261</v>
          </cell>
          <cell r="P227">
            <v>24.8</v>
          </cell>
        </row>
        <row r="228">
          <cell r="A228">
            <v>219</v>
          </cell>
          <cell r="B228" t="str">
            <v>NORWELL</v>
          </cell>
          <cell r="C228">
            <v>1</v>
          </cell>
          <cell r="D228">
            <v>10</v>
          </cell>
          <cell r="E228">
            <v>11874</v>
          </cell>
          <cell r="F228">
            <v>118740</v>
          </cell>
          <cell r="G228">
            <v>30104165.550522249</v>
          </cell>
          <cell r="H228">
            <v>2709374.8995470023</v>
          </cell>
          <cell r="I228">
            <v>218.17710119142683</v>
          </cell>
          <cell r="J228" t="str">
            <v/>
          </cell>
          <cell r="K228" t="str">
            <v/>
          </cell>
          <cell r="L228">
            <v>0</v>
          </cell>
          <cell r="M228" t="str">
            <v>Norwell</v>
          </cell>
          <cell r="N228">
            <v>7</v>
          </cell>
          <cell r="O228">
            <v>211.17710119142683</v>
          </cell>
        </row>
        <row r="229">
          <cell r="A229">
            <v>220</v>
          </cell>
          <cell r="B229" t="str">
            <v>NORWOOD</v>
          </cell>
          <cell r="C229">
            <v>1</v>
          </cell>
          <cell r="D229">
            <v>30</v>
          </cell>
          <cell r="E229">
            <v>14208.1</v>
          </cell>
          <cell r="F229">
            <v>426243</v>
          </cell>
          <cell r="G229">
            <v>50531852.790825695</v>
          </cell>
          <cell r="H229">
            <v>4547866.7511743121</v>
          </cell>
          <cell r="I229">
            <v>290.08972003113098</v>
          </cell>
          <cell r="J229" t="str">
            <v/>
          </cell>
          <cell r="K229" t="str">
            <v/>
          </cell>
          <cell r="L229">
            <v>0</v>
          </cell>
          <cell r="M229" t="str">
            <v>Norwood</v>
          </cell>
          <cell r="N229">
            <v>111</v>
          </cell>
          <cell r="O229">
            <v>179.08972003113098</v>
          </cell>
        </row>
        <row r="230">
          <cell r="A230">
            <v>221</v>
          </cell>
          <cell r="B230" t="str">
            <v>OAK BLUFFS</v>
          </cell>
          <cell r="C230">
            <v>1</v>
          </cell>
          <cell r="D230">
            <v>23</v>
          </cell>
          <cell r="E230">
            <v>19820</v>
          </cell>
          <cell r="F230">
            <v>455860</v>
          </cell>
          <cell r="G230">
            <v>9315552</v>
          </cell>
          <cell r="H230">
            <v>838399.67999999993</v>
          </cell>
          <cell r="I230">
            <v>19.30069021190716</v>
          </cell>
          <cell r="J230" t="str">
            <v/>
          </cell>
          <cell r="K230" t="str">
            <v/>
          </cell>
          <cell r="L230">
            <v>0</v>
          </cell>
          <cell r="M230" t="str">
            <v>Oak Bluffs</v>
          </cell>
          <cell r="N230">
            <v>4</v>
          </cell>
          <cell r="O230">
            <v>15.30069021190716</v>
          </cell>
        </row>
        <row r="231">
          <cell r="A231">
            <v>222</v>
          </cell>
          <cell r="B231" t="str">
            <v>OAKHAM</v>
          </cell>
          <cell r="C231">
            <v>0</v>
          </cell>
          <cell r="D231">
            <v>0</v>
          </cell>
          <cell r="E231">
            <v>0</v>
          </cell>
          <cell r="F231">
            <v>0</v>
          </cell>
          <cell r="G231">
            <v>32750</v>
          </cell>
          <cell r="H231">
            <v>2947.5</v>
          </cell>
          <cell r="I231" t="str">
            <v/>
          </cell>
          <cell r="J231" t="str">
            <v/>
          </cell>
          <cell r="K231" t="str">
            <v/>
          </cell>
          <cell r="L231">
            <v>0</v>
          </cell>
          <cell r="M231" t="str">
            <v>Oakham (non-op)</v>
          </cell>
          <cell r="N231">
            <v>1</v>
          </cell>
          <cell r="O231" t="e">
            <v>#VALUE!</v>
          </cell>
        </row>
        <row r="232">
          <cell r="A232">
            <v>223</v>
          </cell>
          <cell r="B232" t="str">
            <v>ORANGE</v>
          </cell>
          <cell r="C232">
            <v>1</v>
          </cell>
          <cell r="D232">
            <v>1</v>
          </cell>
          <cell r="E232">
            <v>8950</v>
          </cell>
          <cell r="F232">
            <v>8950</v>
          </cell>
          <cell r="G232">
            <v>7176224</v>
          </cell>
          <cell r="H232">
            <v>645860.16</v>
          </cell>
          <cell r="I232">
            <v>71.16314636871509</v>
          </cell>
          <cell r="J232">
            <v>1219958.08</v>
          </cell>
          <cell r="K232">
            <v>135.3081653631285</v>
          </cell>
          <cell r="L232">
            <v>0</v>
          </cell>
          <cell r="M232" t="str">
            <v>Orange</v>
          </cell>
          <cell r="N232">
            <v>3</v>
          </cell>
          <cell r="O232">
            <v>68.16314636871509</v>
          </cell>
        </row>
        <row r="233">
          <cell r="A233">
            <v>224</v>
          </cell>
          <cell r="B233" t="str">
            <v>ORLEANS</v>
          </cell>
          <cell r="C233">
            <v>1</v>
          </cell>
          <cell r="D233">
            <v>0</v>
          </cell>
          <cell r="E233">
            <v>0</v>
          </cell>
          <cell r="F233">
            <v>0</v>
          </cell>
          <cell r="G233">
            <v>4895562</v>
          </cell>
          <cell r="H233">
            <v>440600.57999999996</v>
          </cell>
          <cell r="I233" t="e">
            <v>#DIV/0!</v>
          </cell>
          <cell r="J233" t="str">
            <v/>
          </cell>
          <cell r="K233" t="str">
            <v/>
          </cell>
          <cell r="L233">
            <v>0</v>
          </cell>
          <cell r="M233" t="str">
            <v>Orleans</v>
          </cell>
          <cell r="N233">
            <v>12</v>
          </cell>
          <cell r="O233" t="e">
            <v>#DIV/0!</v>
          </cell>
        </row>
        <row r="234">
          <cell r="A234">
            <v>225</v>
          </cell>
          <cell r="B234" t="str">
            <v>OTIS</v>
          </cell>
          <cell r="C234">
            <v>0</v>
          </cell>
          <cell r="D234">
            <v>0</v>
          </cell>
          <cell r="E234">
            <v>0</v>
          </cell>
          <cell r="F234">
            <v>0</v>
          </cell>
          <cell r="G234">
            <v>0</v>
          </cell>
          <cell r="H234">
            <v>0</v>
          </cell>
          <cell r="I234" t="str">
            <v/>
          </cell>
          <cell r="J234" t="str">
            <v/>
          </cell>
          <cell r="K234" t="str">
            <v/>
          </cell>
          <cell r="L234">
            <v>0</v>
          </cell>
          <cell r="O234" t="e">
            <v>#VALUE!</v>
          </cell>
        </row>
        <row r="235">
          <cell r="A235">
            <v>226</v>
          </cell>
          <cell r="B235" t="str">
            <v>OXFORD</v>
          </cell>
          <cell r="C235">
            <v>1</v>
          </cell>
          <cell r="D235">
            <v>28</v>
          </cell>
          <cell r="E235">
            <v>10979</v>
          </cell>
          <cell r="F235">
            <v>307412</v>
          </cell>
          <cell r="G235">
            <v>21608999</v>
          </cell>
          <cell r="H235">
            <v>1944809.91</v>
          </cell>
          <cell r="I235">
            <v>149.1390755077876</v>
          </cell>
          <cell r="J235" t="str">
            <v/>
          </cell>
          <cell r="K235" t="str">
            <v/>
          </cell>
          <cell r="L235">
            <v>0</v>
          </cell>
          <cell r="M235" t="str">
            <v>Oxford</v>
          </cell>
          <cell r="N235">
            <v>3</v>
          </cell>
          <cell r="O235">
            <v>146.1390755077876</v>
          </cell>
        </row>
        <row r="236">
          <cell r="A236">
            <v>227</v>
          </cell>
          <cell r="B236" t="str">
            <v>PALMER</v>
          </cell>
          <cell r="C236">
            <v>1</v>
          </cell>
          <cell r="D236">
            <v>4</v>
          </cell>
          <cell r="E236">
            <v>10883.5</v>
          </cell>
          <cell r="F236">
            <v>43534</v>
          </cell>
          <cell r="G236">
            <v>18765890</v>
          </cell>
          <cell r="H236">
            <v>1688930.0999999999</v>
          </cell>
          <cell r="I236">
            <v>151.18262507465428</v>
          </cell>
          <cell r="J236">
            <v>3190201.3000000003</v>
          </cell>
          <cell r="K236">
            <v>289.12273625212481</v>
          </cell>
          <cell r="L236">
            <v>0</v>
          </cell>
          <cell r="M236" t="str">
            <v>Palmer</v>
          </cell>
          <cell r="N236">
            <v>5</v>
          </cell>
          <cell r="O236">
            <v>146.18262507465428</v>
          </cell>
        </row>
        <row r="237">
          <cell r="A237">
            <v>228</v>
          </cell>
          <cell r="B237" t="str">
            <v>PAXTON</v>
          </cell>
          <cell r="C237">
            <v>0</v>
          </cell>
          <cell r="D237">
            <v>0</v>
          </cell>
          <cell r="E237">
            <v>0</v>
          </cell>
          <cell r="F237">
            <v>0</v>
          </cell>
          <cell r="G237">
            <v>0</v>
          </cell>
          <cell r="H237">
            <v>0</v>
          </cell>
          <cell r="I237" t="str">
            <v/>
          </cell>
          <cell r="J237" t="str">
            <v/>
          </cell>
          <cell r="K237" t="str">
            <v/>
          </cell>
          <cell r="L237">
            <v>0</v>
          </cell>
          <cell r="M237" t="str">
            <v>Paxton (non-op)</v>
          </cell>
          <cell r="N237">
            <v>1</v>
          </cell>
          <cell r="O237" t="e">
            <v>#VALUE!</v>
          </cell>
        </row>
        <row r="238">
          <cell r="A238">
            <v>229</v>
          </cell>
          <cell r="B238" t="str">
            <v>PEABODY</v>
          </cell>
          <cell r="C238">
            <v>1</v>
          </cell>
          <cell r="D238">
            <v>44</v>
          </cell>
          <cell r="E238">
            <v>10467.068181818182</v>
          </cell>
          <cell r="F238">
            <v>460551</v>
          </cell>
          <cell r="G238">
            <v>73578233</v>
          </cell>
          <cell r="H238">
            <v>6622040.9699999997</v>
          </cell>
          <cell r="I238">
            <v>588.65480409335771</v>
          </cell>
          <cell r="J238" t="str">
            <v/>
          </cell>
          <cell r="K238" t="str">
            <v/>
          </cell>
          <cell r="L238">
            <v>0</v>
          </cell>
          <cell r="M238" t="str">
            <v>Peabody</v>
          </cell>
          <cell r="N238">
            <v>47</v>
          </cell>
          <cell r="O238">
            <v>541.65480409335771</v>
          </cell>
        </row>
        <row r="239">
          <cell r="A239">
            <v>230</v>
          </cell>
          <cell r="B239" t="str">
            <v>PELHAM</v>
          </cell>
          <cell r="C239">
            <v>1</v>
          </cell>
          <cell r="D239">
            <v>0</v>
          </cell>
          <cell r="E239">
            <v>0</v>
          </cell>
          <cell r="F239">
            <v>0</v>
          </cell>
          <cell r="G239">
            <v>1632464</v>
          </cell>
          <cell r="H239">
            <v>146921.75999999998</v>
          </cell>
          <cell r="I239" t="e">
            <v>#DIV/0!</v>
          </cell>
          <cell r="J239" t="str">
            <v/>
          </cell>
          <cell r="K239" t="str">
            <v/>
          </cell>
          <cell r="L239">
            <v>0</v>
          </cell>
          <cell r="O239" t="e">
            <v>#DIV/0!</v>
          </cell>
        </row>
        <row r="240">
          <cell r="A240">
            <v>231</v>
          </cell>
          <cell r="B240" t="str">
            <v>PEMBROKE</v>
          </cell>
          <cell r="C240">
            <v>1</v>
          </cell>
          <cell r="D240">
            <v>26</v>
          </cell>
          <cell r="E240">
            <v>10704.653846153846</v>
          </cell>
          <cell r="F240">
            <v>278321</v>
          </cell>
          <cell r="G240">
            <v>35334887</v>
          </cell>
          <cell r="H240">
            <v>3180139.83</v>
          </cell>
          <cell r="I240">
            <v>271.08011820883081</v>
          </cell>
          <cell r="J240" t="str">
            <v/>
          </cell>
          <cell r="K240" t="str">
            <v/>
          </cell>
          <cell r="L240">
            <v>0</v>
          </cell>
          <cell r="M240" t="str">
            <v>Pembroke</v>
          </cell>
          <cell r="N240">
            <v>26</v>
          </cell>
          <cell r="O240">
            <v>245.08011820883081</v>
          </cell>
        </row>
        <row r="241">
          <cell r="A241">
            <v>232</v>
          </cell>
          <cell r="B241" t="str">
            <v>PEPPERELL</v>
          </cell>
          <cell r="C241">
            <v>0</v>
          </cell>
          <cell r="D241">
            <v>0</v>
          </cell>
          <cell r="E241">
            <v>0</v>
          </cell>
          <cell r="F241">
            <v>0</v>
          </cell>
          <cell r="G241">
            <v>0</v>
          </cell>
          <cell r="H241">
            <v>0</v>
          </cell>
          <cell r="I241" t="str">
            <v/>
          </cell>
          <cell r="J241" t="str">
            <v/>
          </cell>
          <cell r="K241" t="str">
            <v/>
          </cell>
          <cell r="L241">
            <v>0</v>
          </cell>
          <cell r="M241" t="str">
            <v>Pepperell (non-op)</v>
          </cell>
          <cell r="N241">
            <v>18</v>
          </cell>
          <cell r="O241" t="e">
            <v>#VALUE!</v>
          </cell>
        </row>
        <row r="242">
          <cell r="A242">
            <v>233</v>
          </cell>
          <cell r="B242" t="str">
            <v>PERU</v>
          </cell>
          <cell r="C242">
            <v>0</v>
          </cell>
          <cell r="D242">
            <v>0</v>
          </cell>
          <cell r="E242">
            <v>0</v>
          </cell>
          <cell r="F242">
            <v>0</v>
          </cell>
          <cell r="G242">
            <v>15603.580000000002</v>
          </cell>
          <cell r="H242">
            <v>1404.3222000000001</v>
          </cell>
          <cell r="I242" t="str">
            <v/>
          </cell>
          <cell r="J242" t="str">
            <v/>
          </cell>
          <cell r="K242" t="str">
            <v/>
          </cell>
          <cell r="L242">
            <v>0</v>
          </cell>
          <cell r="O242" t="e">
            <v>#VALUE!</v>
          </cell>
        </row>
        <row r="243">
          <cell r="A243">
            <v>234</v>
          </cell>
          <cell r="B243" t="str">
            <v>PETERSHAM</v>
          </cell>
          <cell r="C243">
            <v>1</v>
          </cell>
          <cell r="D243">
            <v>0</v>
          </cell>
          <cell r="E243">
            <v>0</v>
          </cell>
          <cell r="F243">
            <v>0</v>
          </cell>
          <cell r="G243">
            <v>1353572</v>
          </cell>
          <cell r="H243">
            <v>121821.48</v>
          </cell>
          <cell r="I243" t="e">
            <v>#DIV/0!</v>
          </cell>
          <cell r="J243" t="str">
            <v/>
          </cell>
          <cell r="K243" t="str">
            <v/>
          </cell>
          <cell r="L243">
            <v>0</v>
          </cell>
          <cell r="O243" t="e">
            <v>#DIV/0!</v>
          </cell>
        </row>
        <row r="244">
          <cell r="A244">
            <v>235</v>
          </cell>
          <cell r="B244" t="str">
            <v>PHILLIPSTON</v>
          </cell>
          <cell r="C244">
            <v>0</v>
          </cell>
          <cell r="D244">
            <v>0</v>
          </cell>
          <cell r="E244">
            <v>0</v>
          </cell>
          <cell r="F244">
            <v>0</v>
          </cell>
          <cell r="G244">
            <v>23720</v>
          </cell>
          <cell r="H244">
            <v>2134.7999999999997</v>
          </cell>
          <cell r="I244" t="str">
            <v/>
          </cell>
          <cell r="J244" t="str">
            <v/>
          </cell>
          <cell r="K244" t="str">
            <v/>
          </cell>
          <cell r="L244">
            <v>0</v>
          </cell>
          <cell r="M244" t="str">
            <v>Phillipston (non-op)</v>
          </cell>
          <cell r="N244">
            <v>1</v>
          </cell>
          <cell r="O244" t="e">
            <v>#VALUE!</v>
          </cell>
        </row>
        <row r="245">
          <cell r="A245">
            <v>236</v>
          </cell>
          <cell r="B245" t="str">
            <v>PITTSFIELD</v>
          </cell>
          <cell r="C245">
            <v>1</v>
          </cell>
          <cell r="D245">
            <v>179</v>
          </cell>
          <cell r="E245">
            <v>11809</v>
          </cell>
          <cell r="F245">
            <v>2113811</v>
          </cell>
          <cell r="G245">
            <v>81387790.071172312</v>
          </cell>
          <cell r="H245">
            <v>7324901.1064055078</v>
          </cell>
          <cell r="I245">
            <v>441.28123519396291</v>
          </cell>
          <cell r="J245" t="str">
            <v/>
          </cell>
          <cell r="K245" t="str">
            <v/>
          </cell>
          <cell r="L245">
            <v>0</v>
          </cell>
          <cell r="M245" t="str">
            <v>Pittsfield</v>
          </cell>
          <cell r="N245">
            <v>8</v>
          </cell>
          <cell r="O245">
            <v>433.28123519396291</v>
          </cell>
        </row>
        <row r="246">
          <cell r="A246">
            <v>237</v>
          </cell>
          <cell r="B246" t="str">
            <v>PLAINFIELD</v>
          </cell>
          <cell r="C246">
            <v>0</v>
          </cell>
          <cell r="D246">
            <v>0</v>
          </cell>
          <cell r="E246">
            <v>0</v>
          </cell>
          <cell r="F246">
            <v>0</v>
          </cell>
          <cell r="G246">
            <v>29561.880000000005</v>
          </cell>
          <cell r="H246">
            <v>2660.5692000000004</v>
          </cell>
          <cell r="I246" t="str">
            <v/>
          </cell>
          <cell r="J246" t="str">
            <v/>
          </cell>
          <cell r="K246" t="str">
            <v/>
          </cell>
          <cell r="L246">
            <v>0</v>
          </cell>
          <cell r="M246" t="str">
            <v>Plainfield (non-op)</v>
          </cell>
          <cell r="N246">
            <v>5</v>
          </cell>
          <cell r="O246" t="e">
            <v>#VALUE!</v>
          </cell>
        </row>
        <row r="247">
          <cell r="A247">
            <v>238</v>
          </cell>
          <cell r="B247" t="str">
            <v>PLAINVILLE</v>
          </cell>
          <cell r="C247">
            <v>1</v>
          </cell>
          <cell r="D247">
            <v>11</v>
          </cell>
          <cell r="E247">
            <v>13180</v>
          </cell>
          <cell r="F247">
            <v>144980</v>
          </cell>
          <cell r="G247">
            <v>10745381</v>
          </cell>
          <cell r="H247">
            <v>967084.28999999992</v>
          </cell>
          <cell r="I247">
            <v>62.37513581183611</v>
          </cell>
          <cell r="J247" t="str">
            <v/>
          </cell>
          <cell r="K247" t="str">
            <v/>
          </cell>
          <cell r="L247">
            <v>0</v>
          </cell>
          <cell r="M247" t="str">
            <v>Plainville</v>
          </cell>
          <cell r="N247">
            <v>36</v>
          </cell>
          <cell r="O247">
            <v>26.37513581183611</v>
          </cell>
        </row>
        <row r="248">
          <cell r="A248">
            <v>239</v>
          </cell>
          <cell r="B248" t="str">
            <v>PLYMOUTH</v>
          </cell>
          <cell r="C248">
            <v>1</v>
          </cell>
          <cell r="D248">
            <v>564</v>
          </cell>
          <cell r="E248">
            <v>10873.386524822696</v>
          </cell>
          <cell r="F248">
            <v>6132590</v>
          </cell>
          <cell r="G248">
            <v>115008142.31713168</v>
          </cell>
          <cell r="H248">
            <v>10350732.808541851</v>
          </cell>
          <cell r="I248">
            <v>387.93275663587553</v>
          </cell>
          <cell r="J248" t="str">
            <v/>
          </cell>
          <cell r="K248" t="str">
            <v/>
          </cell>
          <cell r="L248">
            <v>0</v>
          </cell>
          <cell r="M248" t="str">
            <v>Plymouth</v>
          </cell>
          <cell r="N248">
            <v>207</v>
          </cell>
          <cell r="O248">
            <v>180.93275663587553</v>
          </cell>
        </row>
        <row r="249">
          <cell r="A249">
            <v>240</v>
          </cell>
          <cell r="B249" t="str">
            <v>PLYMPTON</v>
          </cell>
          <cell r="C249">
            <v>1</v>
          </cell>
          <cell r="D249">
            <v>1</v>
          </cell>
          <cell r="E249">
            <v>14441</v>
          </cell>
          <cell r="F249">
            <v>14441</v>
          </cell>
          <cell r="G249">
            <v>4045988.4546491271</v>
          </cell>
          <cell r="H249">
            <v>364138.96091842145</v>
          </cell>
          <cell r="I249">
            <v>24.215633329992482</v>
          </cell>
          <cell r="J249" t="str">
            <v/>
          </cell>
          <cell r="K249" t="str">
            <v/>
          </cell>
          <cell r="L249">
            <v>0</v>
          </cell>
          <cell r="M249" t="str">
            <v>Plympton</v>
          </cell>
          <cell r="N249">
            <v>7</v>
          </cell>
          <cell r="O249">
            <v>17.215633329992482</v>
          </cell>
        </row>
        <row r="250">
          <cell r="A250">
            <v>241</v>
          </cell>
          <cell r="B250" t="str">
            <v>PRINCETON</v>
          </cell>
          <cell r="C250">
            <v>0</v>
          </cell>
          <cell r="D250">
            <v>0</v>
          </cell>
          <cell r="E250">
            <v>0</v>
          </cell>
          <cell r="F250">
            <v>0</v>
          </cell>
          <cell r="G250">
            <v>0</v>
          </cell>
          <cell r="H250">
            <v>0</v>
          </cell>
          <cell r="I250" t="str">
            <v/>
          </cell>
          <cell r="J250" t="str">
            <v/>
          </cell>
          <cell r="K250" t="str">
            <v/>
          </cell>
          <cell r="L250">
            <v>0</v>
          </cell>
          <cell r="M250" t="str">
            <v>Princeton (non-op)</v>
          </cell>
          <cell r="N250">
            <v>1</v>
          </cell>
          <cell r="O250" t="e">
            <v>#VALUE!</v>
          </cell>
        </row>
        <row r="251">
          <cell r="A251">
            <v>242</v>
          </cell>
          <cell r="B251" t="str">
            <v>PROVINCETOWN</v>
          </cell>
          <cell r="C251">
            <v>1</v>
          </cell>
          <cell r="D251">
            <v>3</v>
          </cell>
          <cell r="E251">
            <v>34777</v>
          </cell>
          <cell r="F251">
            <v>104331</v>
          </cell>
          <cell r="G251">
            <v>4938668.4823249253</v>
          </cell>
          <cell r="H251">
            <v>444480.16340924328</v>
          </cell>
          <cell r="I251">
            <v>9.7808656125957754</v>
          </cell>
          <cell r="J251" t="str">
            <v/>
          </cell>
          <cell r="K251" t="str">
            <v/>
          </cell>
          <cell r="L251">
            <v>1</v>
          </cell>
          <cell r="M251" t="str">
            <v>Provincetown</v>
          </cell>
          <cell r="N251">
            <v>1</v>
          </cell>
          <cell r="O251">
            <v>8.7808656125957754</v>
          </cell>
        </row>
        <row r="252">
          <cell r="A252">
            <v>243</v>
          </cell>
          <cell r="B252" t="str">
            <v>QUINCY</v>
          </cell>
          <cell r="C252">
            <v>1</v>
          </cell>
          <cell r="D252">
            <v>30</v>
          </cell>
          <cell r="E252">
            <v>12760.933333333332</v>
          </cell>
          <cell r="F252">
            <v>382828</v>
          </cell>
          <cell r="G252">
            <v>140152829</v>
          </cell>
          <cell r="H252">
            <v>12613754.609999999</v>
          </cell>
          <cell r="I252">
            <v>958.46646091717435</v>
          </cell>
          <cell r="J252" t="str">
            <v/>
          </cell>
          <cell r="K252" t="str">
            <v/>
          </cell>
          <cell r="L252">
            <v>0</v>
          </cell>
          <cell r="M252" t="str">
            <v>Quincy</v>
          </cell>
          <cell r="N252">
            <v>70</v>
          </cell>
          <cell r="O252">
            <v>888.46646091717435</v>
          </cell>
        </row>
        <row r="253">
          <cell r="A253">
            <v>244</v>
          </cell>
          <cell r="B253" t="str">
            <v>RANDOLPH</v>
          </cell>
          <cell r="C253">
            <v>1</v>
          </cell>
          <cell r="D253">
            <v>203</v>
          </cell>
          <cell r="E253">
            <v>14144.980295566502</v>
          </cell>
          <cell r="F253">
            <v>2871431</v>
          </cell>
          <cell r="G253">
            <v>49764590</v>
          </cell>
          <cell r="H253">
            <v>4478813.0999999996</v>
          </cell>
          <cell r="I253">
            <v>113.63622051165427</v>
          </cell>
          <cell r="J253">
            <v>8459980.3000000007</v>
          </cell>
          <cell r="K253">
            <v>395.09063874423595</v>
          </cell>
          <cell r="L253">
            <v>0</v>
          </cell>
          <cell r="M253" t="str">
            <v>Randolph</v>
          </cell>
          <cell r="N253">
            <v>417</v>
          </cell>
          <cell r="O253">
            <v>-303.3637794883457</v>
          </cell>
          <cell r="P253">
            <v>0</v>
          </cell>
        </row>
        <row r="254">
          <cell r="A254">
            <v>245</v>
          </cell>
          <cell r="B254" t="str">
            <v>RAYNHAM</v>
          </cell>
          <cell r="C254">
            <v>0</v>
          </cell>
          <cell r="D254">
            <v>0</v>
          </cell>
          <cell r="E254">
            <v>0</v>
          </cell>
          <cell r="F254">
            <v>0</v>
          </cell>
          <cell r="G254">
            <v>0</v>
          </cell>
          <cell r="H254">
            <v>0</v>
          </cell>
          <cell r="I254" t="str">
            <v/>
          </cell>
          <cell r="J254" t="str">
            <v/>
          </cell>
          <cell r="K254" t="str">
            <v/>
          </cell>
          <cell r="L254">
            <v>0</v>
          </cell>
          <cell r="M254" t="str">
            <v>Raynham (non-op)</v>
          </cell>
          <cell r="N254">
            <v>21</v>
          </cell>
          <cell r="O254" t="e">
            <v>#VALUE!</v>
          </cell>
        </row>
        <row r="255">
          <cell r="A255">
            <v>246</v>
          </cell>
          <cell r="B255" t="str">
            <v>READING</v>
          </cell>
          <cell r="C255">
            <v>1</v>
          </cell>
          <cell r="D255">
            <v>1</v>
          </cell>
          <cell r="E255">
            <v>10412</v>
          </cell>
          <cell r="F255">
            <v>10412</v>
          </cell>
          <cell r="G255">
            <v>52043159</v>
          </cell>
          <cell r="H255">
            <v>4683884.3099999996</v>
          </cell>
          <cell r="I255">
            <v>448.85442854398769</v>
          </cell>
          <cell r="J255" t="str">
            <v/>
          </cell>
          <cell r="K255" t="str">
            <v/>
          </cell>
          <cell r="L255">
            <v>0</v>
          </cell>
          <cell r="M255" t="str">
            <v>Reading</v>
          </cell>
          <cell r="N255">
            <v>5</v>
          </cell>
          <cell r="O255">
            <v>443.85442854398769</v>
          </cell>
        </row>
        <row r="256">
          <cell r="A256">
            <v>247</v>
          </cell>
          <cell r="B256" t="str">
            <v>REHOBOTH</v>
          </cell>
          <cell r="C256">
            <v>0</v>
          </cell>
          <cell r="D256">
            <v>0</v>
          </cell>
          <cell r="E256">
            <v>0</v>
          </cell>
          <cell r="F256">
            <v>0</v>
          </cell>
          <cell r="G256">
            <v>229064.91999999998</v>
          </cell>
          <cell r="H256">
            <v>20615.842799999999</v>
          </cell>
          <cell r="I256" t="str">
            <v/>
          </cell>
          <cell r="J256" t="str">
            <v/>
          </cell>
          <cell r="K256" t="str">
            <v/>
          </cell>
          <cell r="L256">
            <v>0</v>
          </cell>
          <cell r="M256" t="str">
            <v>Rehoboth (non-op)</v>
          </cell>
          <cell r="N256">
            <v>3</v>
          </cell>
          <cell r="O256" t="e">
            <v>#VALUE!</v>
          </cell>
        </row>
        <row r="257">
          <cell r="A257">
            <v>248</v>
          </cell>
          <cell r="B257" t="str">
            <v>REVERE</v>
          </cell>
          <cell r="C257">
            <v>1</v>
          </cell>
          <cell r="D257">
            <v>171</v>
          </cell>
          <cell r="E257">
            <v>11919.602339181287</v>
          </cell>
          <cell r="F257">
            <v>2038252</v>
          </cell>
          <cell r="G257">
            <v>92129726.776315451</v>
          </cell>
          <cell r="H257">
            <v>8291675.4098683903</v>
          </cell>
          <cell r="I257">
            <v>524.63356007377627</v>
          </cell>
          <cell r="J257" t="str">
            <v/>
          </cell>
          <cell r="K257" t="str">
            <v/>
          </cell>
          <cell r="L257">
            <v>0</v>
          </cell>
          <cell r="M257" t="str">
            <v>Revere</v>
          </cell>
          <cell r="N257">
            <v>244</v>
          </cell>
          <cell r="O257">
            <v>280.63356007377627</v>
          </cell>
        </row>
        <row r="258">
          <cell r="A258">
            <v>249</v>
          </cell>
          <cell r="B258" t="str">
            <v>RICHMOND</v>
          </cell>
          <cell r="C258">
            <v>1</v>
          </cell>
          <cell r="D258">
            <v>0</v>
          </cell>
          <cell r="E258">
            <v>0</v>
          </cell>
          <cell r="F258">
            <v>0</v>
          </cell>
          <cell r="G258">
            <v>3072858</v>
          </cell>
          <cell r="H258">
            <v>276557.21999999997</v>
          </cell>
          <cell r="I258" t="e">
            <v>#DIV/0!</v>
          </cell>
          <cell r="J258" t="str">
            <v/>
          </cell>
          <cell r="K258" t="str">
            <v/>
          </cell>
          <cell r="L258">
            <v>0</v>
          </cell>
          <cell r="O258" t="e">
            <v>#DIV/0!</v>
          </cell>
        </row>
        <row r="259">
          <cell r="A259">
            <v>250</v>
          </cell>
          <cell r="B259" t="str">
            <v>ROCHESTER</v>
          </cell>
          <cell r="C259">
            <v>1</v>
          </cell>
          <cell r="D259">
            <v>0</v>
          </cell>
          <cell r="E259">
            <v>0</v>
          </cell>
          <cell r="F259">
            <v>0</v>
          </cell>
          <cell r="G259">
            <v>6368584</v>
          </cell>
          <cell r="H259">
            <v>573172.55999999994</v>
          </cell>
          <cell r="I259" t="e">
            <v>#DIV/0!</v>
          </cell>
          <cell r="J259" t="str">
            <v/>
          </cell>
          <cell r="K259" t="str">
            <v/>
          </cell>
          <cell r="L259">
            <v>0</v>
          </cell>
          <cell r="M259" t="str">
            <v>Rochester</v>
          </cell>
          <cell r="N259">
            <v>1</v>
          </cell>
          <cell r="O259" t="e">
            <v>#DIV/0!</v>
          </cell>
        </row>
        <row r="260">
          <cell r="A260">
            <v>251</v>
          </cell>
          <cell r="B260" t="str">
            <v>ROCKLAND</v>
          </cell>
          <cell r="C260">
            <v>1</v>
          </cell>
          <cell r="D260">
            <v>83</v>
          </cell>
          <cell r="E260">
            <v>10523</v>
          </cell>
          <cell r="F260">
            <v>873409</v>
          </cell>
          <cell r="G260">
            <v>31294624.839948054</v>
          </cell>
          <cell r="H260">
            <v>2816516.235595325</v>
          </cell>
          <cell r="I260">
            <v>184.65335318781004</v>
          </cell>
          <cell r="J260" t="str">
            <v/>
          </cell>
          <cell r="K260" t="str">
            <v/>
          </cell>
          <cell r="L260">
            <v>0</v>
          </cell>
          <cell r="M260" t="str">
            <v>Rockland</v>
          </cell>
          <cell r="N260">
            <v>61</v>
          </cell>
          <cell r="O260">
            <v>123.65335318781004</v>
          </cell>
        </row>
        <row r="261">
          <cell r="A261">
            <v>252</v>
          </cell>
          <cell r="B261" t="str">
            <v>ROCKPORT</v>
          </cell>
          <cell r="C261">
            <v>1</v>
          </cell>
          <cell r="D261">
            <v>0</v>
          </cell>
          <cell r="E261">
            <v>0</v>
          </cell>
          <cell r="F261">
            <v>0</v>
          </cell>
          <cell r="G261">
            <v>14122103</v>
          </cell>
          <cell r="H261">
            <v>1270989.27</v>
          </cell>
          <cell r="I261" t="e">
            <v>#DIV/0!</v>
          </cell>
          <cell r="J261" t="str">
            <v/>
          </cell>
          <cell r="K261" t="str">
            <v/>
          </cell>
          <cell r="L261">
            <v>0</v>
          </cell>
          <cell r="M261" t="str">
            <v>Rockport</v>
          </cell>
          <cell r="N261">
            <v>3</v>
          </cell>
          <cell r="O261" t="e">
            <v>#DIV/0!</v>
          </cell>
        </row>
        <row r="262">
          <cell r="A262">
            <v>253</v>
          </cell>
          <cell r="B262" t="str">
            <v>ROWE</v>
          </cell>
          <cell r="C262">
            <v>1</v>
          </cell>
          <cell r="D262">
            <v>2</v>
          </cell>
          <cell r="E262">
            <v>20580</v>
          </cell>
          <cell r="F262">
            <v>41160</v>
          </cell>
          <cell r="G262">
            <v>1850203.0243137719</v>
          </cell>
          <cell r="H262">
            <v>166518.27218823947</v>
          </cell>
          <cell r="I262">
            <v>6.0912668701768453</v>
          </cell>
          <cell r="J262" t="str">
            <v/>
          </cell>
          <cell r="K262" t="str">
            <v/>
          </cell>
          <cell r="L262">
            <v>1</v>
          </cell>
          <cell r="O262">
            <v>6.0912668701768453</v>
          </cell>
        </row>
        <row r="263">
          <cell r="A263">
            <v>254</v>
          </cell>
          <cell r="B263" t="str">
            <v>ROWLEY</v>
          </cell>
          <cell r="C263">
            <v>0</v>
          </cell>
          <cell r="D263">
            <v>0</v>
          </cell>
          <cell r="E263">
            <v>0</v>
          </cell>
          <cell r="F263">
            <v>0</v>
          </cell>
          <cell r="G263">
            <v>0</v>
          </cell>
          <cell r="H263">
            <v>0</v>
          </cell>
          <cell r="I263" t="str">
            <v/>
          </cell>
          <cell r="J263" t="str">
            <v/>
          </cell>
          <cell r="K263" t="str">
            <v/>
          </cell>
          <cell r="L263">
            <v>0</v>
          </cell>
          <cell r="M263" t="str">
            <v>Rowley (non-op)</v>
          </cell>
          <cell r="N263">
            <v>6</v>
          </cell>
          <cell r="O263" t="e">
            <v>#VALUE!</v>
          </cell>
        </row>
        <row r="264">
          <cell r="A264">
            <v>255</v>
          </cell>
          <cell r="B264" t="str">
            <v>ROYALSTON</v>
          </cell>
          <cell r="C264">
            <v>0</v>
          </cell>
          <cell r="D264">
            <v>0</v>
          </cell>
          <cell r="E264">
            <v>0</v>
          </cell>
          <cell r="F264">
            <v>0</v>
          </cell>
          <cell r="G264">
            <v>0</v>
          </cell>
          <cell r="H264">
            <v>0</v>
          </cell>
          <cell r="I264" t="str">
            <v/>
          </cell>
          <cell r="J264" t="str">
            <v/>
          </cell>
          <cell r="K264" t="str">
            <v/>
          </cell>
          <cell r="L264">
            <v>0</v>
          </cell>
          <cell r="O264" t="e">
            <v>#VALUE!</v>
          </cell>
        </row>
        <row r="265">
          <cell r="A265">
            <v>256</v>
          </cell>
          <cell r="B265" t="str">
            <v>RUSSELL</v>
          </cell>
          <cell r="C265">
            <v>0</v>
          </cell>
          <cell r="D265">
            <v>0</v>
          </cell>
          <cell r="E265">
            <v>0</v>
          </cell>
          <cell r="F265">
            <v>0</v>
          </cell>
          <cell r="G265">
            <v>275961</v>
          </cell>
          <cell r="H265">
            <v>24836.489999999998</v>
          </cell>
          <cell r="I265" t="str">
            <v/>
          </cell>
          <cell r="J265" t="str">
            <v/>
          </cell>
          <cell r="K265" t="str">
            <v/>
          </cell>
          <cell r="L265">
            <v>0</v>
          </cell>
          <cell r="M265" t="str">
            <v>Russell (non-op)</v>
          </cell>
          <cell r="N265">
            <v>1</v>
          </cell>
          <cell r="O265" t="e">
            <v>#VALUE!</v>
          </cell>
        </row>
        <row r="266">
          <cell r="A266">
            <v>257</v>
          </cell>
          <cell r="B266" t="str">
            <v>RUTLAND</v>
          </cell>
          <cell r="C266">
            <v>0</v>
          </cell>
          <cell r="D266">
            <v>0</v>
          </cell>
          <cell r="E266">
            <v>0</v>
          </cell>
          <cell r="F266">
            <v>0</v>
          </cell>
          <cell r="G266">
            <v>13200</v>
          </cell>
          <cell r="H266">
            <v>1188</v>
          </cell>
          <cell r="I266" t="str">
            <v/>
          </cell>
          <cell r="J266" t="str">
            <v/>
          </cell>
          <cell r="K266" t="str">
            <v/>
          </cell>
          <cell r="L266">
            <v>0</v>
          </cell>
          <cell r="M266" t="str">
            <v>Rutland (non-op)</v>
          </cell>
          <cell r="N266">
            <v>4</v>
          </cell>
          <cell r="O266" t="e">
            <v>#VALUE!</v>
          </cell>
        </row>
        <row r="267">
          <cell r="A267">
            <v>258</v>
          </cell>
          <cell r="B267" t="str">
            <v>SALEM</v>
          </cell>
          <cell r="C267">
            <v>1</v>
          </cell>
          <cell r="D267">
            <v>402</v>
          </cell>
          <cell r="E267">
            <v>13082.004975124379</v>
          </cell>
          <cell r="F267">
            <v>5258966</v>
          </cell>
          <cell r="G267">
            <v>73393309.633989453</v>
          </cell>
          <cell r="H267">
            <v>6605397.8670590501</v>
          </cell>
          <cell r="I267">
            <v>102.9224396122238</v>
          </cell>
          <cell r="J267">
            <v>12476862.637778208</v>
          </cell>
          <cell r="K267">
            <v>551.74238593420068</v>
          </cell>
          <cell r="L267">
            <v>0</v>
          </cell>
          <cell r="M267" t="str">
            <v>Salem</v>
          </cell>
          <cell r="N267">
            <v>154</v>
          </cell>
          <cell r="O267">
            <v>-51.077560387776202</v>
          </cell>
          <cell r="P267">
            <v>0</v>
          </cell>
        </row>
        <row r="268">
          <cell r="A268">
            <v>259</v>
          </cell>
          <cell r="B268" t="str">
            <v>SALISBURY</v>
          </cell>
          <cell r="C268">
            <v>0</v>
          </cell>
          <cell r="D268">
            <v>0</v>
          </cell>
          <cell r="E268">
            <v>0</v>
          </cell>
          <cell r="F268">
            <v>0</v>
          </cell>
          <cell r="G268">
            <v>22750</v>
          </cell>
          <cell r="H268">
            <v>2047.5</v>
          </cell>
          <cell r="I268" t="str">
            <v/>
          </cell>
          <cell r="J268" t="str">
            <v/>
          </cell>
          <cell r="K268" t="str">
            <v/>
          </cell>
          <cell r="L268">
            <v>0</v>
          </cell>
          <cell r="M268" t="str">
            <v>Salisbury (non-op)</v>
          </cell>
          <cell r="N268">
            <v>25</v>
          </cell>
          <cell r="O268" t="e">
            <v>#VALUE!</v>
          </cell>
        </row>
        <row r="269">
          <cell r="A269">
            <v>260</v>
          </cell>
          <cell r="B269" t="str">
            <v>SANDISFIELD</v>
          </cell>
          <cell r="C269">
            <v>0</v>
          </cell>
          <cell r="D269">
            <v>0</v>
          </cell>
          <cell r="E269">
            <v>0</v>
          </cell>
          <cell r="F269">
            <v>0</v>
          </cell>
          <cell r="G269">
            <v>0</v>
          </cell>
          <cell r="H269">
            <v>0</v>
          </cell>
          <cell r="I269" t="str">
            <v/>
          </cell>
          <cell r="J269" t="str">
            <v/>
          </cell>
          <cell r="K269" t="str">
            <v/>
          </cell>
          <cell r="L269">
            <v>0</v>
          </cell>
          <cell r="O269" t="e">
            <v>#VALUE!</v>
          </cell>
        </row>
        <row r="270">
          <cell r="A270">
            <v>261</v>
          </cell>
          <cell r="B270" t="str">
            <v>SANDWICH</v>
          </cell>
          <cell r="C270">
            <v>1</v>
          </cell>
          <cell r="D270">
            <v>199</v>
          </cell>
          <cell r="E270">
            <v>13866.663316582915</v>
          </cell>
          <cell r="F270">
            <v>2759466</v>
          </cell>
          <cell r="G270">
            <v>43486309.027889609</v>
          </cell>
          <cell r="H270">
            <v>3913767.8125100648</v>
          </cell>
          <cell r="I270">
            <v>83.242939282275231</v>
          </cell>
          <cell r="J270" t="str">
            <v/>
          </cell>
          <cell r="K270" t="str">
            <v/>
          </cell>
          <cell r="L270">
            <v>0</v>
          </cell>
          <cell r="M270" t="str">
            <v>Sandwich</v>
          </cell>
          <cell r="N270">
            <v>127</v>
          </cell>
          <cell r="O270">
            <v>-43.757060717724769</v>
          </cell>
          <cell r="P270">
            <v>26.8</v>
          </cell>
        </row>
        <row r="271">
          <cell r="A271">
            <v>262</v>
          </cell>
          <cell r="B271" t="str">
            <v>SAUGUS</v>
          </cell>
          <cell r="C271">
            <v>1</v>
          </cell>
          <cell r="D271">
            <v>130</v>
          </cell>
          <cell r="E271">
            <v>12341.976923076923</v>
          </cell>
          <cell r="F271">
            <v>1604457</v>
          </cell>
          <cell r="G271">
            <v>39995571</v>
          </cell>
          <cell r="H271">
            <v>3599601.3899999997</v>
          </cell>
          <cell r="I271">
            <v>161.65517100177814</v>
          </cell>
          <cell r="J271" t="str">
            <v/>
          </cell>
          <cell r="K271" t="str">
            <v/>
          </cell>
          <cell r="L271">
            <v>0</v>
          </cell>
          <cell r="M271" t="str">
            <v>Saugus</v>
          </cell>
          <cell r="N271">
            <v>116</v>
          </cell>
          <cell r="O271">
            <v>45.655171001778143</v>
          </cell>
        </row>
        <row r="272">
          <cell r="A272">
            <v>263</v>
          </cell>
          <cell r="B272" t="str">
            <v>SAVOY</v>
          </cell>
          <cell r="C272">
            <v>1</v>
          </cell>
          <cell r="D272">
            <v>3</v>
          </cell>
          <cell r="E272">
            <v>18703</v>
          </cell>
          <cell r="F272">
            <v>56109</v>
          </cell>
          <cell r="G272">
            <v>1082198.3294855559</v>
          </cell>
          <cell r="H272">
            <v>97397.849653700032</v>
          </cell>
          <cell r="I272">
            <v>2.2076057131850524</v>
          </cell>
          <cell r="J272" t="str">
            <v/>
          </cell>
          <cell r="K272" t="str">
            <v/>
          </cell>
          <cell r="L272">
            <v>1</v>
          </cell>
          <cell r="M272" t="str">
            <v>Savoy</v>
          </cell>
          <cell r="N272">
            <v>1</v>
          </cell>
          <cell r="O272">
            <v>1.2076057131850524</v>
          </cell>
        </row>
        <row r="273">
          <cell r="A273">
            <v>264</v>
          </cell>
          <cell r="B273" t="str">
            <v>SCITUATE</v>
          </cell>
          <cell r="C273">
            <v>1</v>
          </cell>
          <cell r="D273">
            <v>18</v>
          </cell>
          <cell r="E273">
            <v>12040</v>
          </cell>
          <cell r="F273">
            <v>216720</v>
          </cell>
          <cell r="G273">
            <v>40580775.359847926</v>
          </cell>
          <cell r="H273">
            <v>3652269.7823863132</v>
          </cell>
          <cell r="I273">
            <v>285.34466631115561</v>
          </cell>
          <cell r="J273" t="str">
            <v/>
          </cell>
          <cell r="K273" t="str">
            <v/>
          </cell>
          <cell r="L273">
            <v>0</v>
          </cell>
          <cell r="M273" t="str">
            <v>Scituate</v>
          </cell>
          <cell r="N273">
            <v>20</v>
          </cell>
          <cell r="O273">
            <v>265.34466631115561</v>
          </cell>
        </row>
        <row r="274">
          <cell r="A274">
            <v>265</v>
          </cell>
          <cell r="B274" t="str">
            <v>SEEKONK</v>
          </cell>
          <cell r="C274">
            <v>1</v>
          </cell>
          <cell r="D274">
            <v>1</v>
          </cell>
          <cell r="E274">
            <v>13294</v>
          </cell>
          <cell r="F274">
            <v>13294</v>
          </cell>
          <cell r="G274">
            <v>27585344.142349247</v>
          </cell>
          <cell r="H274">
            <v>2482680.9728114321</v>
          </cell>
          <cell r="I274">
            <v>185.75199133529654</v>
          </cell>
          <cell r="J274" t="str">
            <v/>
          </cell>
          <cell r="K274" t="str">
            <v/>
          </cell>
          <cell r="L274">
            <v>0</v>
          </cell>
          <cell r="M274" t="str">
            <v>Seekonk</v>
          </cell>
          <cell r="N274">
            <v>7</v>
          </cell>
          <cell r="O274">
            <v>178.75199133529654</v>
          </cell>
        </row>
        <row r="275">
          <cell r="A275">
            <v>266</v>
          </cell>
          <cell r="B275" t="str">
            <v>SHARON</v>
          </cell>
          <cell r="C275">
            <v>1</v>
          </cell>
          <cell r="D275">
            <v>8</v>
          </cell>
          <cell r="E275">
            <v>14165</v>
          </cell>
          <cell r="F275">
            <v>113320</v>
          </cell>
          <cell r="G275">
            <v>48913468</v>
          </cell>
          <cell r="H275">
            <v>4402212.12</v>
          </cell>
          <cell r="I275">
            <v>302.78094740557714</v>
          </cell>
          <cell r="J275" t="str">
            <v/>
          </cell>
          <cell r="K275" t="str">
            <v/>
          </cell>
          <cell r="L275">
            <v>0</v>
          </cell>
          <cell r="M275" t="str">
            <v>Sharon</v>
          </cell>
          <cell r="N275">
            <v>33</v>
          </cell>
          <cell r="O275">
            <v>269.78094740557714</v>
          </cell>
        </row>
        <row r="276">
          <cell r="A276">
            <v>267</v>
          </cell>
          <cell r="B276" t="str">
            <v>SHEFFIELD</v>
          </cell>
          <cell r="C276">
            <v>0</v>
          </cell>
          <cell r="D276">
            <v>0</v>
          </cell>
          <cell r="E276">
            <v>0</v>
          </cell>
          <cell r="F276">
            <v>0</v>
          </cell>
          <cell r="G276">
            <v>112350</v>
          </cell>
          <cell r="H276">
            <v>10111.5</v>
          </cell>
          <cell r="I276" t="str">
            <v/>
          </cell>
          <cell r="J276" t="str">
            <v/>
          </cell>
          <cell r="K276" t="str">
            <v/>
          </cell>
          <cell r="L276">
            <v>0</v>
          </cell>
          <cell r="O276" t="e">
            <v>#VALUE!</v>
          </cell>
        </row>
        <row r="277">
          <cell r="A277">
            <v>268</v>
          </cell>
          <cell r="B277" t="str">
            <v>SHELBURNE</v>
          </cell>
          <cell r="C277">
            <v>0</v>
          </cell>
          <cell r="D277">
            <v>0</v>
          </cell>
          <cell r="E277">
            <v>0</v>
          </cell>
          <cell r="F277">
            <v>0</v>
          </cell>
          <cell r="G277">
            <v>0</v>
          </cell>
          <cell r="H277">
            <v>0</v>
          </cell>
          <cell r="I277" t="str">
            <v/>
          </cell>
          <cell r="J277" t="str">
            <v/>
          </cell>
          <cell r="K277" t="str">
            <v/>
          </cell>
          <cell r="L277">
            <v>0</v>
          </cell>
          <cell r="M277" t="str">
            <v>Shelburne (non-op)</v>
          </cell>
          <cell r="N277">
            <v>3</v>
          </cell>
          <cell r="O277" t="e">
            <v>#VALUE!</v>
          </cell>
        </row>
        <row r="278">
          <cell r="A278">
            <v>269</v>
          </cell>
          <cell r="B278" t="str">
            <v>SHERBORN</v>
          </cell>
          <cell r="C278">
            <v>1</v>
          </cell>
          <cell r="D278">
            <v>0</v>
          </cell>
          <cell r="E278">
            <v>0</v>
          </cell>
          <cell r="F278">
            <v>0</v>
          </cell>
          <cell r="G278">
            <v>7433866</v>
          </cell>
          <cell r="H278">
            <v>669047.93999999994</v>
          </cell>
          <cell r="I278" t="e">
            <v>#DIV/0!</v>
          </cell>
          <cell r="J278" t="str">
            <v/>
          </cell>
          <cell r="K278" t="str">
            <v/>
          </cell>
          <cell r="L278">
            <v>0</v>
          </cell>
          <cell r="O278" t="e">
            <v>#DIV/0!</v>
          </cell>
        </row>
        <row r="279">
          <cell r="A279">
            <v>270</v>
          </cell>
          <cell r="B279" t="str">
            <v>SHIRLEY</v>
          </cell>
          <cell r="C279">
            <v>0</v>
          </cell>
          <cell r="D279">
            <v>0</v>
          </cell>
          <cell r="E279">
            <v>0</v>
          </cell>
          <cell r="F279">
            <v>0</v>
          </cell>
          <cell r="G279">
            <v>0</v>
          </cell>
          <cell r="H279">
            <v>0</v>
          </cell>
          <cell r="I279" t="str">
            <v/>
          </cell>
          <cell r="J279" t="str">
            <v/>
          </cell>
          <cell r="K279" t="str">
            <v/>
          </cell>
          <cell r="L279">
            <v>0</v>
          </cell>
          <cell r="M279" t="str">
            <v>Shirley</v>
          </cell>
          <cell r="N279">
            <v>14</v>
          </cell>
          <cell r="O279" t="e">
            <v>#VALUE!</v>
          </cell>
        </row>
        <row r="280">
          <cell r="A280">
            <v>271</v>
          </cell>
          <cell r="B280" t="str">
            <v>SHREWSBURY</v>
          </cell>
          <cell r="C280">
            <v>1</v>
          </cell>
          <cell r="D280">
            <v>72</v>
          </cell>
          <cell r="E280">
            <v>11916.069444444445</v>
          </cell>
          <cell r="F280">
            <v>857957</v>
          </cell>
          <cell r="G280">
            <v>73703786</v>
          </cell>
          <cell r="H280">
            <v>6633340.7399999993</v>
          </cell>
          <cell r="I280">
            <v>484.67187665582298</v>
          </cell>
          <cell r="J280" t="str">
            <v/>
          </cell>
          <cell r="K280" t="str">
            <v/>
          </cell>
          <cell r="L280">
            <v>0</v>
          </cell>
          <cell r="M280" t="str">
            <v>Shrewsbury</v>
          </cell>
          <cell r="N280">
            <v>58</v>
          </cell>
          <cell r="O280">
            <v>426.67187665582298</v>
          </cell>
        </row>
        <row r="281">
          <cell r="A281">
            <v>272</v>
          </cell>
          <cell r="B281" t="str">
            <v>SHUTESBURY</v>
          </cell>
          <cell r="C281">
            <v>1</v>
          </cell>
          <cell r="D281">
            <v>0</v>
          </cell>
          <cell r="E281">
            <v>0</v>
          </cell>
          <cell r="F281">
            <v>0</v>
          </cell>
          <cell r="G281">
            <v>2352153</v>
          </cell>
          <cell r="H281">
            <v>211693.77</v>
          </cell>
          <cell r="I281" t="e">
            <v>#DIV/0!</v>
          </cell>
          <cell r="J281" t="str">
            <v/>
          </cell>
          <cell r="K281" t="str">
            <v/>
          </cell>
          <cell r="L281">
            <v>0</v>
          </cell>
          <cell r="M281" t="str">
            <v>Shutesbury</v>
          </cell>
          <cell r="N281">
            <v>4</v>
          </cell>
          <cell r="O281" t="e">
            <v>#DIV/0!</v>
          </cell>
        </row>
        <row r="282">
          <cell r="A282">
            <v>273</v>
          </cell>
          <cell r="B282" t="str">
            <v>SOMERSET</v>
          </cell>
          <cell r="C282">
            <v>1</v>
          </cell>
          <cell r="D282">
            <v>1</v>
          </cell>
          <cell r="E282">
            <v>12821</v>
          </cell>
          <cell r="F282">
            <v>12821</v>
          </cell>
          <cell r="G282">
            <v>24480325.937853627</v>
          </cell>
          <cell r="H282">
            <v>2203229.3344068262</v>
          </cell>
          <cell r="I282">
            <v>170.84535796012995</v>
          </cell>
          <cell r="J282" t="str">
            <v/>
          </cell>
          <cell r="K282" t="str">
            <v/>
          </cell>
          <cell r="L282">
            <v>0</v>
          </cell>
          <cell r="M282" t="str">
            <v>Somerset</v>
          </cell>
          <cell r="N282">
            <v>5</v>
          </cell>
          <cell r="O282">
            <v>165.84535796012995</v>
          </cell>
        </row>
        <row r="283">
          <cell r="A283">
            <v>274</v>
          </cell>
          <cell r="B283" t="str">
            <v>SOMERVILLE</v>
          </cell>
          <cell r="C283">
            <v>1</v>
          </cell>
          <cell r="D283">
            <v>476</v>
          </cell>
          <cell r="E283">
            <v>14986.1743697479</v>
          </cell>
          <cell r="F283">
            <v>7133419</v>
          </cell>
          <cell r="G283">
            <v>93489422.95750995</v>
          </cell>
          <cell r="H283">
            <v>8414048.0661758948</v>
          </cell>
          <cell r="I283">
            <v>85.454034804309956</v>
          </cell>
          <cell r="J283" t="str">
            <v/>
          </cell>
          <cell r="K283" t="str">
            <v/>
          </cell>
          <cell r="L283">
            <v>0</v>
          </cell>
          <cell r="M283" t="str">
            <v>Somerville</v>
          </cell>
          <cell r="N283">
            <v>92</v>
          </cell>
          <cell r="O283">
            <v>-6.5459651956900444</v>
          </cell>
          <cell r="P283">
            <v>61.8</v>
          </cell>
        </row>
        <row r="284">
          <cell r="A284">
            <v>275</v>
          </cell>
          <cell r="B284" t="str">
            <v>SOUTHAMPTON</v>
          </cell>
          <cell r="C284">
            <v>1</v>
          </cell>
          <cell r="D284">
            <v>1</v>
          </cell>
          <cell r="E284">
            <v>9568</v>
          </cell>
          <cell r="F284">
            <v>9568</v>
          </cell>
          <cell r="G284">
            <v>5614614</v>
          </cell>
          <cell r="H284">
            <v>505315.26</v>
          </cell>
          <cell r="I284">
            <v>51.813049749163881</v>
          </cell>
          <cell r="J284" t="str">
            <v/>
          </cell>
          <cell r="K284" t="str">
            <v/>
          </cell>
          <cell r="L284">
            <v>0</v>
          </cell>
          <cell r="M284" t="str">
            <v>Southampton</v>
          </cell>
          <cell r="N284">
            <v>10</v>
          </cell>
          <cell r="O284">
            <v>41.813049749163881</v>
          </cell>
        </row>
        <row r="285">
          <cell r="A285">
            <v>276</v>
          </cell>
          <cell r="B285" t="str">
            <v>SOUTHBOROUGH</v>
          </cell>
          <cell r="C285">
            <v>1</v>
          </cell>
          <cell r="D285">
            <v>1</v>
          </cell>
          <cell r="E285">
            <v>14591</v>
          </cell>
          <cell r="F285">
            <v>14591</v>
          </cell>
          <cell r="G285">
            <v>22807651</v>
          </cell>
          <cell r="H285">
            <v>2052688.5899999999</v>
          </cell>
          <cell r="I285">
            <v>139.68183058049482</v>
          </cell>
          <cell r="J285" t="str">
            <v/>
          </cell>
          <cell r="K285" t="str">
            <v/>
          </cell>
          <cell r="L285">
            <v>0</v>
          </cell>
          <cell r="M285" t="str">
            <v>Southborough</v>
          </cell>
          <cell r="N285">
            <v>9</v>
          </cell>
          <cell r="O285">
            <v>130.68183058049482</v>
          </cell>
        </row>
        <row r="286">
          <cell r="A286">
            <v>277</v>
          </cell>
          <cell r="B286" t="str">
            <v>SOUTHBRIDGE</v>
          </cell>
          <cell r="C286">
            <v>1</v>
          </cell>
          <cell r="D286">
            <v>0</v>
          </cell>
          <cell r="E286">
            <v>0</v>
          </cell>
          <cell r="F286">
            <v>0</v>
          </cell>
          <cell r="G286">
            <v>29670213.550000001</v>
          </cell>
          <cell r="H286">
            <v>2670319.2195000001</v>
          </cell>
          <cell r="I286" t="e">
            <v>#DIV/0!</v>
          </cell>
          <cell r="J286">
            <v>5043936.3035000004</v>
          </cell>
          <cell r="K286" t="e">
            <v>#DIV/0!</v>
          </cell>
          <cell r="L286">
            <v>0</v>
          </cell>
          <cell r="O286" t="e">
            <v>#DIV/0!</v>
          </cell>
        </row>
        <row r="287">
          <cell r="A287">
            <v>278</v>
          </cell>
          <cell r="B287" t="str">
            <v>SOUTH HADLEY</v>
          </cell>
          <cell r="C287">
            <v>1</v>
          </cell>
          <cell r="D287">
            <v>102</v>
          </cell>
          <cell r="E287">
            <v>11466.460784313726</v>
          </cell>
          <cell r="F287">
            <v>1169579</v>
          </cell>
          <cell r="G287">
            <v>25719928.203487221</v>
          </cell>
          <cell r="H287">
            <v>2314793.5383138498</v>
          </cell>
          <cell r="I287">
            <v>99.875154143510343</v>
          </cell>
          <cell r="J287" t="str">
            <v/>
          </cell>
          <cell r="K287" t="str">
            <v/>
          </cell>
          <cell r="L287">
            <v>0</v>
          </cell>
          <cell r="M287" t="str">
            <v>South Hadley</v>
          </cell>
          <cell r="N287">
            <v>47</v>
          </cell>
          <cell r="O287">
            <v>52.875154143510343</v>
          </cell>
        </row>
        <row r="288">
          <cell r="A288">
            <v>279</v>
          </cell>
          <cell r="B288" t="str">
            <v>SOUTHWICK</v>
          </cell>
          <cell r="C288">
            <v>0</v>
          </cell>
          <cell r="D288">
            <v>0</v>
          </cell>
          <cell r="E288">
            <v>0</v>
          </cell>
          <cell r="F288">
            <v>0</v>
          </cell>
          <cell r="G288">
            <v>0</v>
          </cell>
          <cell r="H288">
            <v>0</v>
          </cell>
          <cell r="I288" t="str">
            <v/>
          </cell>
          <cell r="J288" t="str">
            <v/>
          </cell>
          <cell r="K288" t="str">
            <v/>
          </cell>
          <cell r="L288">
            <v>0</v>
          </cell>
          <cell r="M288" t="str">
            <v>Southwick (non-op)</v>
          </cell>
          <cell r="N288">
            <v>5</v>
          </cell>
          <cell r="O288" t="e">
            <v>#VALUE!</v>
          </cell>
        </row>
        <row r="289">
          <cell r="A289">
            <v>280</v>
          </cell>
          <cell r="B289" t="str">
            <v>SPENCER</v>
          </cell>
          <cell r="C289">
            <v>0</v>
          </cell>
          <cell r="D289">
            <v>0</v>
          </cell>
          <cell r="E289">
            <v>0</v>
          </cell>
          <cell r="F289">
            <v>0</v>
          </cell>
          <cell r="G289">
            <v>1057035</v>
          </cell>
          <cell r="H289">
            <v>95133.15</v>
          </cell>
          <cell r="I289" t="str">
            <v/>
          </cell>
          <cell r="J289" t="str">
            <v/>
          </cell>
          <cell r="K289" t="str">
            <v/>
          </cell>
          <cell r="L289">
            <v>0</v>
          </cell>
          <cell r="M289" t="str">
            <v>Spencer (non-op)</v>
          </cell>
          <cell r="N289">
            <v>4</v>
          </cell>
          <cell r="O289" t="e">
            <v>#VALUE!</v>
          </cell>
        </row>
        <row r="290">
          <cell r="A290">
            <v>281</v>
          </cell>
          <cell r="B290" t="str">
            <v>SPRINGFIELD</v>
          </cell>
          <cell r="C290">
            <v>1</v>
          </cell>
          <cell r="D290">
            <v>3299</v>
          </cell>
          <cell r="E290">
            <v>10840.649893907244</v>
          </cell>
          <cell r="F290">
            <v>35763304</v>
          </cell>
          <cell r="G290">
            <v>357542618.66103929</v>
          </cell>
          <cell r="H290">
            <v>32178835.679493535</v>
          </cell>
          <cell r="I290">
            <v>-330.6506856679357</v>
          </cell>
          <cell r="J290">
            <v>60782245.172376685</v>
          </cell>
          <cell r="K290">
            <v>2307.8820381827886</v>
          </cell>
          <cell r="L290">
            <v>0</v>
          </cell>
          <cell r="M290" t="str">
            <v>Springfield</v>
          </cell>
          <cell r="N290">
            <v>3701</v>
          </cell>
          <cell r="O290">
            <v>-4031.6506856679357</v>
          </cell>
          <cell r="P290">
            <v>1393.1179618172114</v>
          </cell>
        </row>
        <row r="291">
          <cell r="A291">
            <v>282</v>
          </cell>
          <cell r="B291" t="str">
            <v>STERLING</v>
          </cell>
          <cell r="C291">
            <v>0</v>
          </cell>
          <cell r="D291">
            <v>0</v>
          </cell>
          <cell r="E291">
            <v>0</v>
          </cell>
          <cell r="F291">
            <v>0</v>
          </cell>
          <cell r="G291">
            <v>0</v>
          </cell>
          <cell r="H291">
            <v>0</v>
          </cell>
          <cell r="I291" t="str">
            <v/>
          </cell>
          <cell r="J291" t="str">
            <v/>
          </cell>
          <cell r="K291" t="str">
            <v/>
          </cell>
          <cell r="L291">
            <v>0</v>
          </cell>
          <cell r="M291" t="str">
            <v>Sterling (non-op)</v>
          </cell>
          <cell r="N291">
            <v>8</v>
          </cell>
          <cell r="O291" t="e">
            <v>#VALUE!</v>
          </cell>
        </row>
        <row r="292">
          <cell r="A292">
            <v>283</v>
          </cell>
          <cell r="B292" t="str">
            <v>STOCKBRIDGE</v>
          </cell>
          <cell r="C292">
            <v>0</v>
          </cell>
          <cell r="D292">
            <v>0</v>
          </cell>
          <cell r="E292">
            <v>0</v>
          </cell>
          <cell r="F292">
            <v>0</v>
          </cell>
          <cell r="G292">
            <v>0</v>
          </cell>
          <cell r="H292">
            <v>0</v>
          </cell>
          <cell r="I292" t="str">
            <v/>
          </cell>
          <cell r="J292" t="str">
            <v/>
          </cell>
          <cell r="K292" t="str">
            <v/>
          </cell>
          <cell r="L292">
            <v>0</v>
          </cell>
          <cell r="O292" t="e">
            <v>#VALUE!</v>
          </cell>
        </row>
        <row r="293">
          <cell r="A293">
            <v>284</v>
          </cell>
          <cell r="B293" t="str">
            <v>STONEHAM</v>
          </cell>
          <cell r="C293">
            <v>1</v>
          </cell>
          <cell r="D293">
            <v>66</v>
          </cell>
          <cell r="E293">
            <v>11410.515151515152</v>
          </cell>
          <cell r="F293">
            <v>753094</v>
          </cell>
          <cell r="G293">
            <v>32283157</v>
          </cell>
          <cell r="H293">
            <v>2905484.13</v>
          </cell>
          <cell r="I293">
            <v>188.63216089890503</v>
          </cell>
          <cell r="J293" t="str">
            <v/>
          </cell>
          <cell r="K293" t="str">
            <v/>
          </cell>
          <cell r="L293">
            <v>0</v>
          </cell>
          <cell r="M293" t="str">
            <v>Stoneham</v>
          </cell>
          <cell r="N293">
            <v>174</v>
          </cell>
          <cell r="O293">
            <v>14.632160898905028</v>
          </cell>
          <cell r="P293">
            <v>25</v>
          </cell>
        </row>
        <row r="294">
          <cell r="A294">
            <v>285</v>
          </cell>
          <cell r="B294" t="str">
            <v>STOUGHTON</v>
          </cell>
          <cell r="C294">
            <v>1</v>
          </cell>
          <cell r="D294">
            <v>86</v>
          </cell>
          <cell r="E294">
            <v>12495.465116279071</v>
          </cell>
          <cell r="F294">
            <v>1074610</v>
          </cell>
          <cell r="G294">
            <v>52084027.513825409</v>
          </cell>
          <cell r="H294">
            <v>4687562.4762442866</v>
          </cell>
          <cell r="I294">
            <v>289.1410957994143</v>
          </cell>
          <cell r="J294" t="str">
            <v/>
          </cell>
          <cell r="K294" t="str">
            <v/>
          </cell>
          <cell r="L294">
            <v>0</v>
          </cell>
          <cell r="M294" t="str">
            <v>Stoughton</v>
          </cell>
          <cell r="N294">
            <v>173</v>
          </cell>
          <cell r="O294">
            <v>116.1410957994143</v>
          </cell>
        </row>
        <row r="295">
          <cell r="A295">
            <v>286</v>
          </cell>
          <cell r="B295" t="str">
            <v>STOW</v>
          </cell>
          <cell r="C295">
            <v>0</v>
          </cell>
          <cell r="D295">
            <v>0</v>
          </cell>
          <cell r="E295">
            <v>0</v>
          </cell>
          <cell r="F295">
            <v>0</v>
          </cell>
          <cell r="G295">
            <v>188935</v>
          </cell>
          <cell r="H295">
            <v>17004.149999999998</v>
          </cell>
          <cell r="I295" t="str">
            <v/>
          </cell>
          <cell r="J295" t="str">
            <v/>
          </cell>
          <cell r="K295" t="str">
            <v/>
          </cell>
          <cell r="L295">
            <v>0</v>
          </cell>
          <cell r="M295" t="str">
            <v>Stow (non-op)</v>
          </cell>
          <cell r="N295">
            <v>7</v>
          </cell>
          <cell r="O295" t="e">
            <v>#VALUE!</v>
          </cell>
        </row>
        <row r="296">
          <cell r="A296">
            <v>287</v>
          </cell>
          <cell r="B296" t="str">
            <v>STURBRIDGE</v>
          </cell>
          <cell r="C296">
            <v>1</v>
          </cell>
          <cell r="D296">
            <v>0</v>
          </cell>
          <cell r="E296">
            <v>0</v>
          </cell>
          <cell r="F296">
            <v>0</v>
          </cell>
          <cell r="G296">
            <v>11087376</v>
          </cell>
          <cell r="H296">
            <v>997863.84</v>
          </cell>
          <cell r="I296" t="e">
            <v>#DIV/0!</v>
          </cell>
          <cell r="J296" t="str">
            <v/>
          </cell>
          <cell r="K296" t="str">
            <v/>
          </cell>
          <cell r="L296">
            <v>0</v>
          </cell>
          <cell r="O296" t="e">
            <v>#DIV/0!</v>
          </cell>
        </row>
        <row r="297">
          <cell r="A297">
            <v>288</v>
          </cell>
          <cell r="B297" t="str">
            <v>SUDBURY</v>
          </cell>
          <cell r="C297">
            <v>1</v>
          </cell>
          <cell r="D297">
            <v>3</v>
          </cell>
          <cell r="E297">
            <v>12685</v>
          </cell>
          <cell r="F297">
            <v>38055</v>
          </cell>
          <cell r="G297">
            <v>39705946</v>
          </cell>
          <cell r="H297">
            <v>3573535.1399999997</v>
          </cell>
          <cell r="I297">
            <v>278.71345210878991</v>
          </cell>
          <cell r="J297" t="str">
            <v/>
          </cell>
          <cell r="K297" t="str">
            <v/>
          </cell>
          <cell r="L297">
            <v>0</v>
          </cell>
          <cell r="M297" t="str">
            <v>Sudbury</v>
          </cell>
          <cell r="N297">
            <v>4</v>
          </cell>
          <cell r="O297">
            <v>274.71345210878991</v>
          </cell>
        </row>
        <row r="298">
          <cell r="A298">
            <v>289</v>
          </cell>
          <cell r="B298" t="str">
            <v>SUNDERLAND</v>
          </cell>
          <cell r="C298">
            <v>1</v>
          </cell>
          <cell r="D298">
            <v>0</v>
          </cell>
          <cell r="E298">
            <v>0</v>
          </cell>
          <cell r="F298">
            <v>0</v>
          </cell>
          <cell r="G298">
            <v>2350599</v>
          </cell>
          <cell r="H298">
            <v>211553.91</v>
          </cell>
          <cell r="I298" t="e">
            <v>#DIV/0!</v>
          </cell>
          <cell r="J298" t="str">
            <v/>
          </cell>
          <cell r="K298" t="str">
            <v/>
          </cell>
          <cell r="L298">
            <v>0</v>
          </cell>
          <cell r="M298" t="str">
            <v>Sunderland</v>
          </cell>
          <cell r="N298">
            <v>4</v>
          </cell>
          <cell r="O298" t="e">
            <v>#DIV/0!</v>
          </cell>
        </row>
        <row r="299">
          <cell r="A299">
            <v>290</v>
          </cell>
          <cell r="B299" t="str">
            <v>SUTTON</v>
          </cell>
          <cell r="C299">
            <v>1</v>
          </cell>
          <cell r="D299">
            <v>0</v>
          </cell>
          <cell r="E299">
            <v>0</v>
          </cell>
          <cell r="F299">
            <v>0</v>
          </cell>
          <cell r="G299">
            <v>16564119</v>
          </cell>
          <cell r="H299">
            <v>1490770.71</v>
          </cell>
          <cell r="I299" t="e">
            <v>#DIV/0!</v>
          </cell>
          <cell r="J299" t="str">
            <v/>
          </cell>
          <cell r="K299" t="str">
            <v/>
          </cell>
          <cell r="L299">
            <v>0</v>
          </cell>
          <cell r="O299" t="e">
            <v>#DIV/0!</v>
          </cell>
        </row>
        <row r="300">
          <cell r="A300">
            <v>291</v>
          </cell>
          <cell r="B300" t="str">
            <v>SWAMPSCOTT</v>
          </cell>
          <cell r="C300">
            <v>1</v>
          </cell>
          <cell r="D300">
            <v>22</v>
          </cell>
          <cell r="E300">
            <v>11700.09090909091</v>
          </cell>
          <cell r="F300">
            <v>257402</v>
          </cell>
          <cell r="G300">
            <v>32700574.379167311</v>
          </cell>
          <cell r="H300">
            <v>2943051.6941250577</v>
          </cell>
          <cell r="I300">
            <v>229.54092536480394</v>
          </cell>
          <cell r="J300" t="str">
            <v/>
          </cell>
          <cell r="K300" t="str">
            <v/>
          </cell>
          <cell r="L300">
            <v>0</v>
          </cell>
          <cell r="M300" t="str">
            <v>Swampscott</v>
          </cell>
          <cell r="N300">
            <v>10</v>
          </cell>
          <cell r="O300">
            <v>219.54092536480394</v>
          </cell>
        </row>
        <row r="301">
          <cell r="A301">
            <v>292</v>
          </cell>
          <cell r="B301" t="str">
            <v>SWANSEA</v>
          </cell>
          <cell r="C301">
            <v>1</v>
          </cell>
          <cell r="D301">
            <v>7</v>
          </cell>
          <cell r="E301">
            <v>10390</v>
          </cell>
          <cell r="F301">
            <v>72730</v>
          </cell>
          <cell r="G301">
            <v>23080967.172779933</v>
          </cell>
          <cell r="H301">
            <v>2077287.0455501939</v>
          </cell>
          <cell r="I301">
            <v>192.93138070742964</v>
          </cell>
          <cell r="J301" t="str">
            <v/>
          </cell>
          <cell r="K301" t="str">
            <v/>
          </cell>
          <cell r="L301">
            <v>0</v>
          </cell>
          <cell r="M301" t="str">
            <v>Swansea</v>
          </cell>
          <cell r="N301">
            <v>4</v>
          </cell>
          <cell r="O301">
            <v>188.93138070742964</v>
          </cell>
        </row>
        <row r="302">
          <cell r="A302">
            <v>293</v>
          </cell>
          <cell r="B302" t="str">
            <v>TAUNTON</v>
          </cell>
          <cell r="C302">
            <v>1</v>
          </cell>
          <cell r="D302">
            <v>10</v>
          </cell>
          <cell r="E302">
            <v>10821.4</v>
          </cell>
          <cell r="F302">
            <v>108214</v>
          </cell>
          <cell r="G302">
            <v>93758306.619550779</v>
          </cell>
          <cell r="H302">
            <v>8438247.5957595706</v>
          </cell>
          <cell r="I302">
            <v>769.77411386323126</v>
          </cell>
          <cell r="J302">
            <v>15938912.125323633</v>
          </cell>
          <cell r="K302">
            <v>1462.9066595194367</v>
          </cell>
          <cell r="L302">
            <v>0</v>
          </cell>
          <cell r="M302" t="str">
            <v>Taunton</v>
          </cell>
          <cell r="N302">
            <v>68</v>
          </cell>
          <cell r="O302">
            <v>701.77411386323126</v>
          </cell>
        </row>
        <row r="303">
          <cell r="A303">
            <v>294</v>
          </cell>
          <cell r="B303" t="str">
            <v>TEMPLETON</v>
          </cell>
          <cell r="C303">
            <v>0</v>
          </cell>
          <cell r="D303">
            <v>0</v>
          </cell>
          <cell r="E303">
            <v>0</v>
          </cell>
          <cell r="F303">
            <v>0</v>
          </cell>
          <cell r="G303">
            <v>8256</v>
          </cell>
          <cell r="H303">
            <v>743.04</v>
          </cell>
          <cell r="I303" t="str">
            <v/>
          </cell>
          <cell r="J303" t="str">
            <v/>
          </cell>
          <cell r="K303" t="str">
            <v/>
          </cell>
          <cell r="L303">
            <v>0</v>
          </cell>
          <cell r="M303" t="str">
            <v>Templeton (non-op)</v>
          </cell>
          <cell r="N303">
            <v>2</v>
          </cell>
          <cell r="O303" t="e">
            <v>#VALUE!</v>
          </cell>
        </row>
        <row r="304">
          <cell r="A304">
            <v>295</v>
          </cell>
          <cell r="B304" t="str">
            <v>TEWKSBURY</v>
          </cell>
          <cell r="C304">
            <v>1</v>
          </cell>
          <cell r="D304">
            <v>84</v>
          </cell>
          <cell r="E304">
            <v>12555.761904761905</v>
          </cell>
          <cell r="F304">
            <v>1054684</v>
          </cell>
          <cell r="G304">
            <v>51515828.388232343</v>
          </cell>
          <cell r="H304">
            <v>4636424.554940911</v>
          </cell>
          <cell r="I304">
            <v>285.26668330517629</v>
          </cell>
          <cell r="J304" t="str">
            <v/>
          </cell>
          <cell r="K304" t="str">
            <v/>
          </cell>
          <cell r="L304">
            <v>0</v>
          </cell>
          <cell r="M304" t="str">
            <v>Tewksbury</v>
          </cell>
          <cell r="N304">
            <v>28</v>
          </cell>
          <cell r="O304">
            <v>257.26668330517629</v>
          </cell>
        </row>
        <row r="305">
          <cell r="A305">
            <v>296</v>
          </cell>
          <cell r="B305" t="str">
            <v>TISBURY</v>
          </cell>
          <cell r="C305">
            <v>1</v>
          </cell>
          <cell r="D305">
            <v>24</v>
          </cell>
          <cell r="E305">
            <v>20135</v>
          </cell>
          <cell r="F305">
            <v>483240</v>
          </cell>
          <cell r="G305">
            <v>8747584</v>
          </cell>
          <cell r="H305">
            <v>787282.55999999994</v>
          </cell>
          <cell r="I305">
            <v>15.100201638937172</v>
          </cell>
          <cell r="J305" t="str">
            <v/>
          </cell>
          <cell r="K305" t="str">
            <v/>
          </cell>
          <cell r="L305">
            <v>0</v>
          </cell>
          <cell r="M305" t="str">
            <v>Tisbury</v>
          </cell>
          <cell r="N305">
            <v>5</v>
          </cell>
          <cell r="O305">
            <v>10.100201638937172</v>
          </cell>
          <cell r="P305">
            <v>2.2000000000000002</v>
          </cell>
        </row>
        <row r="306">
          <cell r="A306">
            <v>297</v>
          </cell>
          <cell r="B306" t="str">
            <v>TOLLAND</v>
          </cell>
          <cell r="C306">
            <v>0</v>
          </cell>
          <cell r="D306">
            <v>0</v>
          </cell>
          <cell r="E306">
            <v>0</v>
          </cell>
          <cell r="F306">
            <v>0</v>
          </cell>
          <cell r="G306">
            <v>0</v>
          </cell>
          <cell r="H306">
            <v>0</v>
          </cell>
          <cell r="I306" t="str">
            <v/>
          </cell>
          <cell r="J306" t="str">
            <v/>
          </cell>
          <cell r="K306" t="str">
            <v/>
          </cell>
          <cell r="L306">
            <v>0</v>
          </cell>
          <cell r="O306" t="e">
            <v>#VALUE!</v>
          </cell>
        </row>
        <row r="307">
          <cell r="A307">
            <v>298</v>
          </cell>
          <cell r="B307" t="str">
            <v>TOPSFIELD</v>
          </cell>
          <cell r="C307">
            <v>1</v>
          </cell>
          <cell r="D307">
            <v>0</v>
          </cell>
          <cell r="E307">
            <v>0</v>
          </cell>
          <cell r="F307">
            <v>0</v>
          </cell>
          <cell r="G307">
            <v>10182674</v>
          </cell>
          <cell r="H307">
            <v>916440.65999999992</v>
          </cell>
          <cell r="I307" t="e">
            <v>#DIV/0!</v>
          </cell>
          <cell r="J307" t="str">
            <v/>
          </cell>
          <cell r="K307" t="str">
            <v/>
          </cell>
          <cell r="L307">
            <v>0</v>
          </cell>
          <cell r="O307" t="e">
            <v>#DIV/0!</v>
          </cell>
        </row>
        <row r="308">
          <cell r="A308">
            <v>299</v>
          </cell>
          <cell r="B308" t="str">
            <v>TOWNSEND</v>
          </cell>
          <cell r="C308">
            <v>0</v>
          </cell>
          <cell r="D308">
            <v>0</v>
          </cell>
          <cell r="E308">
            <v>0</v>
          </cell>
          <cell r="F308">
            <v>0</v>
          </cell>
          <cell r="G308">
            <v>0</v>
          </cell>
          <cell r="H308">
            <v>0</v>
          </cell>
          <cell r="I308" t="str">
            <v/>
          </cell>
          <cell r="J308" t="str">
            <v/>
          </cell>
          <cell r="K308" t="str">
            <v/>
          </cell>
          <cell r="L308">
            <v>0</v>
          </cell>
          <cell r="M308" t="str">
            <v>Townsend (non-op)</v>
          </cell>
          <cell r="N308">
            <v>5</v>
          </cell>
          <cell r="O308" t="e">
            <v>#VALUE!</v>
          </cell>
        </row>
        <row r="309">
          <cell r="A309">
            <v>300</v>
          </cell>
          <cell r="B309" t="str">
            <v>TRURO</v>
          </cell>
          <cell r="C309">
            <v>1</v>
          </cell>
          <cell r="D309">
            <v>4</v>
          </cell>
          <cell r="E309">
            <v>28768</v>
          </cell>
          <cell r="F309">
            <v>115072</v>
          </cell>
          <cell r="G309">
            <v>6235255.1894551888</v>
          </cell>
          <cell r="H309">
            <v>561172.96705096692</v>
          </cell>
          <cell r="I309">
            <v>15.506846741204356</v>
          </cell>
          <cell r="J309" t="str">
            <v/>
          </cell>
          <cell r="K309" t="str">
            <v/>
          </cell>
          <cell r="L309">
            <v>0</v>
          </cell>
          <cell r="M309" t="str">
            <v>Truro</v>
          </cell>
          <cell r="N309">
            <v>2</v>
          </cell>
          <cell r="O309">
            <v>13.506846741204356</v>
          </cell>
        </row>
        <row r="310">
          <cell r="A310">
            <v>301</v>
          </cell>
          <cell r="B310" t="str">
            <v>TYNGSBOROUGH</v>
          </cell>
          <cell r="C310">
            <v>1</v>
          </cell>
          <cell r="D310">
            <v>88</v>
          </cell>
          <cell r="E310">
            <v>12261.238636363636</v>
          </cell>
          <cell r="F310">
            <v>1078989</v>
          </cell>
          <cell r="G310">
            <v>21761734.98262563</v>
          </cell>
          <cell r="H310">
            <v>1958556.1484363065</v>
          </cell>
          <cell r="I310">
            <v>71.735586796895035</v>
          </cell>
          <cell r="J310" t="str">
            <v/>
          </cell>
          <cell r="K310" t="str">
            <v/>
          </cell>
          <cell r="L310">
            <v>0</v>
          </cell>
          <cell r="M310" t="str">
            <v>Tyngsborough</v>
          </cell>
          <cell r="N310">
            <v>31</v>
          </cell>
          <cell r="O310">
            <v>40.735586796895035</v>
          </cell>
        </row>
        <row r="311">
          <cell r="A311">
            <v>302</v>
          </cell>
          <cell r="B311" t="str">
            <v>TYRINGHAM</v>
          </cell>
          <cell r="C311">
            <v>0</v>
          </cell>
          <cell r="D311">
            <v>0</v>
          </cell>
          <cell r="E311">
            <v>0</v>
          </cell>
          <cell r="F311">
            <v>0</v>
          </cell>
          <cell r="G311">
            <v>202811</v>
          </cell>
          <cell r="H311">
            <v>18252.989999999998</v>
          </cell>
          <cell r="I311" t="str">
            <v/>
          </cell>
          <cell r="J311" t="str">
            <v/>
          </cell>
          <cell r="K311" t="str">
            <v/>
          </cell>
          <cell r="L311">
            <v>0</v>
          </cell>
          <cell r="O311" t="e">
            <v>#VALUE!</v>
          </cell>
        </row>
        <row r="312">
          <cell r="A312">
            <v>303</v>
          </cell>
          <cell r="B312" t="str">
            <v>UPTON</v>
          </cell>
          <cell r="C312">
            <v>0</v>
          </cell>
          <cell r="D312">
            <v>0</v>
          </cell>
          <cell r="E312">
            <v>0</v>
          </cell>
          <cell r="F312">
            <v>0</v>
          </cell>
          <cell r="G312">
            <v>0</v>
          </cell>
          <cell r="H312">
            <v>0</v>
          </cell>
          <cell r="I312" t="str">
            <v/>
          </cell>
          <cell r="J312" t="str">
            <v/>
          </cell>
          <cell r="K312" t="str">
            <v/>
          </cell>
          <cell r="L312">
            <v>0</v>
          </cell>
          <cell r="M312" t="str">
            <v>Upton (non-op)</v>
          </cell>
          <cell r="N312">
            <v>16</v>
          </cell>
          <cell r="O312" t="e">
            <v>#VALUE!</v>
          </cell>
        </row>
        <row r="313">
          <cell r="A313">
            <v>304</v>
          </cell>
          <cell r="B313" t="str">
            <v>UXBRIDGE</v>
          </cell>
          <cell r="C313">
            <v>1</v>
          </cell>
          <cell r="D313">
            <v>2</v>
          </cell>
          <cell r="E313">
            <v>12411</v>
          </cell>
          <cell r="F313">
            <v>24822</v>
          </cell>
          <cell r="G313">
            <v>24857699</v>
          </cell>
          <cell r="H313">
            <v>2237192.91</v>
          </cell>
          <cell r="I313">
            <v>178.25887599709935</v>
          </cell>
          <cell r="J313" t="str">
            <v/>
          </cell>
          <cell r="K313" t="str">
            <v/>
          </cell>
          <cell r="L313">
            <v>0</v>
          </cell>
          <cell r="M313" t="str">
            <v>Uxbridge</v>
          </cell>
          <cell r="N313">
            <v>5</v>
          </cell>
          <cell r="O313">
            <v>173.25887599709935</v>
          </cell>
        </row>
        <row r="314">
          <cell r="A314">
            <v>305</v>
          </cell>
          <cell r="B314" t="str">
            <v>WAKEFIELD</v>
          </cell>
          <cell r="C314">
            <v>1</v>
          </cell>
          <cell r="D314">
            <v>46</v>
          </cell>
          <cell r="E314">
            <v>11857.54347826087</v>
          </cell>
          <cell r="F314">
            <v>545447</v>
          </cell>
          <cell r="G314">
            <v>46789412.713963941</v>
          </cell>
          <cell r="H314">
            <v>4211047.1442567548</v>
          </cell>
          <cell r="I314">
            <v>309.13655522133354</v>
          </cell>
          <cell r="J314" t="str">
            <v/>
          </cell>
          <cell r="K314" t="str">
            <v/>
          </cell>
          <cell r="L314">
            <v>0</v>
          </cell>
          <cell r="M314" t="str">
            <v>Wakefield</v>
          </cell>
          <cell r="N314">
            <v>139</v>
          </cell>
          <cell r="O314">
            <v>170.13655522133354</v>
          </cell>
        </row>
        <row r="315">
          <cell r="A315">
            <v>306</v>
          </cell>
          <cell r="B315" t="str">
            <v>WALES</v>
          </cell>
          <cell r="C315">
            <v>1</v>
          </cell>
          <cell r="D315">
            <v>0</v>
          </cell>
          <cell r="E315">
            <v>0</v>
          </cell>
          <cell r="F315">
            <v>0</v>
          </cell>
          <cell r="G315">
            <v>2108447</v>
          </cell>
          <cell r="H315">
            <v>189760.22999999998</v>
          </cell>
          <cell r="I315" t="e">
            <v>#DIV/0!</v>
          </cell>
          <cell r="J315" t="str">
            <v/>
          </cell>
          <cell r="K315" t="str">
            <v/>
          </cell>
          <cell r="L315">
            <v>0</v>
          </cell>
          <cell r="O315" t="e">
            <v>#DIV/0!</v>
          </cell>
        </row>
        <row r="316">
          <cell r="A316">
            <v>307</v>
          </cell>
          <cell r="B316" t="str">
            <v>WALPOLE</v>
          </cell>
          <cell r="C316">
            <v>1</v>
          </cell>
          <cell r="D316">
            <v>21</v>
          </cell>
          <cell r="E316">
            <v>10782.809523809523</v>
          </cell>
          <cell r="F316">
            <v>226439</v>
          </cell>
          <cell r="G316">
            <v>50640001.137992725</v>
          </cell>
          <cell r="H316">
            <v>4557600.1024193447</v>
          </cell>
          <cell r="I316">
            <v>401.67278229812996</v>
          </cell>
          <cell r="J316" t="str">
            <v/>
          </cell>
          <cell r="K316" t="str">
            <v/>
          </cell>
          <cell r="L316">
            <v>0</v>
          </cell>
          <cell r="M316" t="str">
            <v>Walpole</v>
          </cell>
          <cell r="N316">
            <v>87</v>
          </cell>
          <cell r="O316">
            <v>314.67278229812996</v>
          </cell>
        </row>
        <row r="317">
          <cell r="A317">
            <v>308</v>
          </cell>
          <cell r="B317" t="str">
            <v>WALTHAM</v>
          </cell>
          <cell r="C317">
            <v>1</v>
          </cell>
          <cell r="D317">
            <v>22</v>
          </cell>
          <cell r="E317">
            <v>15745.681818181818</v>
          </cell>
          <cell r="F317">
            <v>346405</v>
          </cell>
          <cell r="G317">
            <v>105177173.90518254</v>
          </cell>
          <cell r="H317">
            <v>9465945.6514664274</v>
          </cell>
          <cell r="I317">
            <v>579.17724724603113</v>
          </cell>
          <cell r="J317" t="str">
            <v/>
          </cell>
          <cell r="K317" t="str">
            <v/>
          </cell>
          <cell r="L317">
            <v>0</v>
          </cell>
          <cell r="M317" t="str">
            <v>Waltham</v>
          </cell>
          <cell r="N317">
            <v>14</v>
          </cell>
          <cell r="O317">
            <v>565.17724724603113</v>
          </cell>
        </row>
        <row r="318">
          <cell r="A318">
            <v>309</v>
          </cell>
          <cell r="B318" t="str">
            <v>WARE</v>
          </cell>
          <cell r="C318">
            <v>1</v>
          </cell>
          <cell r="D318">
            <v>4</v>
          </cell>
          <cell r="E318">
            <v>10587</v>
          </cell>
          <cell r="F318">
            <v>42348</v>
          </cell>
          <cell r="G318">
            <v>15878222.304732684</v>
          </cell>
          <cell r="H318">
            <v>1429040.0074259415</v>
          </cell>
          <cell r="I318">
            <v>130.9806373312498</v>
          </cell>
          <cell r="J318">
            <v>2699297.7918045563</v>
          </cell>
          <cell r="K318">
            <v>250.9634260701385</v>
          </cell>
          <cell r="L318">
            <v>0</v>
          </cell>
          <cell r="M318" t="str">
            <v>Ware</v>
          </cell>
          <cell r="N318">
            <v>5</v>
          </cell>
          <cell r="O318">
            <v>125.9806373312498</v>
          </cell>
        </row>
        <row r="319">
          <cell r="A319">
            <v>310</v>
          </cell>
          <cell r="B319" t="str">
            <v>WAREHAM</v>
          </cell>
          <cell r="C319">
            <v>1</v>
          </cell>
          <cell r="D319">
            <v>50</v>
          </cell>
          <cell r="E319">
            <v>11055.34</v>
          </cell>
          <cell r="F319">
            <v>552767</v>
          </cell>
          <cell r="G319">
            <v>36824147.103401847</v>
          </cell>
          <cell r="H319">
            <v>3314173.2393061663</v>
          </cell>
          <cell r="I319">
            <v>249.78030881964429</v>
          </cell>
          <cell r="J319">
            <v>6260105.0075783143</v>
          </cell>
          <cell r="K319">
            <v>516.25169443710593</v>
          </cell>
          <cell r="L319">
            <v>0</v>
          </cell>
          <cell r="M319" t="str">
            <v>Wareham</v>
          </cell>
          <cell r="N319">
            <v>29</v>
          </cell>
          <cell r="O319">
            <v>220.78030881964429</v>
          </cell>
        </row>
        <row r="320">
          <cell r="A320">
            <v>311</v>
          </cell>
          <cell r="B320" t="str">
            <v>WARREN</v>
          </cell>
          <cell r="C320">
            <v>0</v>
          </cell>
          <cell r="D320">
            <v>0</v>
          </cell>
          <cell r="E320">
            <v>0</v>
          </cell>
          <cell r="F320">
            <v>0</v>
          </cell>
          <cell r="G320">
            <v>0</v>
          </cell>
          <cell r="H320">
            <v>0</v>
          </cell>
          <cell r="I320" t="str">
            <v/>
          </cell>
          <cell r="J320" t="str">
            <v/>
          </cell>
          <cell r="K320" t="str">
            <v/>
          </cell>
          <cell r="L320">
            <v>0</v>
          </cell>
          <cell r="O320" t="e">
            <v>#VALUE!</v>
          </cell>
        </row>
        <row r="321">
          <cell r="A321">
            <v>312</v>
          </cell>
          <cell r="B321" t="str">
            <v>WARWICK</v>
          </cell>
          <cell r="C321">
            <v>0</v>
          </cell>
          <cell r="D321">
            <v>0</v>
          </cell>
          <cell r="E321">
            <v>0</v>
          </cell>
          <cell r="F321">
            <v>0</v>
          </cell>
          <cell r="G321">
            <v>16097</v>
          </cell>
          <cell r="H321">
            <v>1448.73</v>
          </cell>
          <cell r="I321" t="str">
            <v/>
          </cell>
          <cell r="J321" t="str">
            <v/>
          </cell>
          <cell r="K321" t="str">
            <v/>
          </cell>
          <cell r="L321">
            <v>0</v>
          </cell>
          <cell r="O321" t="e">
            <v>#VALUE!</v>
          </cell>
        </row>
        <row r="322">
          <cell r="A322">
            <v>313</v>
          </cell>
          <cell r="B322" t="str">
            <v>WASHINGTON</v>
          </cell>
          <cell r="C322">
            <v>0</v>
          </cell>
          <cell r="D322">
            <v>0</v>
          </cell>
          <cell r="E322">
            <v>0</v>
          </cell>
          <cell r="F322">
            <v>0</v>
          </cell>
          <cell r="G322">
            <v>25252</v>
          </cell>
          <cell r="H322">
            <v>2272.6799999999998</v>
          </cell>
          <cell r="I322" t="str">
            <v/>
          </cell>
          <cell r="J322" t="str">
            <v/>
          </cell>
          <cell r="K322" t="str">
            <v/>
          </cell>
          <cell r="L322">
            <v>0</v>
          </cell>
          <cell r="O322" t="e">
            <v>#VALUE!</v>
          </cell>
        </row>
        <row r="323">
          <cell r="A323">
            <v>314</v>
          </cell>
          <cell r="B323" t="str">
            <v>WATERTOWN</v>
          </cell>
          <cell r="C323">
            <v>1</v>
          </cell>
          <cell r="D323">
            <v>12</v>
          </cell>
          <cell r="E323">
            <v>18560.916666666668</v>
          </cell>
          <cell r="F323">
            <v>222731</v>
          </cell>
          <cell r="G323">
            <v>50348798.976308405</v>
          </cell>
          <cell r="H323">
            <v>4531391.9078677567</v>
          </cell>
          <cell r="I323">
            <v>232.136213164818</v>
          </cell>
          <cell r="J323" t="str">
            <v/>
          </cell>
          <cell r="K323" t="str">
            <v/>
          </cell>
          <cell r="L323">
            <v>0</v>
          </cell>
          <cell r="M323" t="str">
            <v>Watertown</v>
          </cell>
          <cell r="N323">
            <v>15</v>
          </cell>
          <cell r="O323">
            <v>217.136213164818</v>
          </cell>
        </row>
        <row r="324">
          <cell r="A324">
            <v>315</v>
          </cell>
          <cell r="B324" t="str">
            <v>WAYLAND</v>
          </cell>
          <cell r="C324">
            <v>1</v>
          </cell>
          <cell r="D324">
            <v>1</v>
          </cell>
          <cell r="E324">
            <v>15531</v>
          </cell>
          <cell r="F324">
            <v>15531</v>
          </cell>
          <cell r="G324">
            <v>44470470.883844301</v>
          </cell>
          <cell r="H324">
            <v>4002342.3795459871</v>
          </cell>
          <cell r="I324">
            <v>256.70023691623123</v>
          </cell>
          <cell r="J324" t="str">
            <v/>
          </cell>
          <cell r="K324" t="str">
            <v/>
          </cell>
          <cell r="L324">
            <v>0</v>
          </cell>
          <cell r="M324" t="str">
            <v>Wayland</v>
          </cell>
          <cell r="N324">
            <v>2</v>
          </cell>
          <cell r="O324">
            <v>254.70023691623123</v>
          </cell>
        </row>
        <row r="325">
          <cell r="A325">
            <v>316</v>
          </cell>
          <cell r="B325" t="str">
            <v>WEBSTER</v>
          </cell>
          <cell r="C325">
            <v>1</v>
          </cell>
          <cell r="D325">
            <v>9</v>
          </cell>
          <cell r="E325">
            <v>11349.111111111111</v>
          </cell>
          <cell r="F325">
            <v>102142</v>
          </cell>
          <cell r="G325">
            <v>24569783</v>
          </cell>
          <cell r="H325">
            <v>2211280.4699999997</v>
          </cell>
          <cell r="I325">
            <v>185.84173239215991</v>
          </cell>
          <cell r="J325">
            <v>4176863.1100000003</v>
          </cell>
          <cell r="K325">
            <v>359.03438340741326</v>
          </cell>
          <cell r="L325">
            <v>0</v>
          </cell>
          <cell r="O325">
            <v>185.84173239215991</v>
          </cell>
        </row>
        <row r="326">
          <cell r="A326">
            <v>317</v>
          </cell>
          <cell r="B326" t="str">
            <v>WELLESLEY</v>
          </cell>
          <cell r="C326">
            <v>1</v>
          </cell>
          <cell r="D326">
            <v>1</v>
          </cell>
          <cell r="E326">
            <v>16185</v>
          </cell>
          <cell r="F326">
            <v>16185</v>
          </cell>
          <cell r="G326">
            <v>84789798.961321235</v>
          </cell>
          <cell r="H326">
            <v>7631081.906518911</v>
          </cell>
          <cell r="I326">
            <v>470.49100441883911</v>
          </cell>
          <cell r="J326" t="str">
            <v/>
          </cell>
          <cell r="K326" t="str">
            <v/>
          </cell>
          <cell r="L326">
            <v>0</v>
          </cell>
          <cell r="M326" t="str">
            <v>Wellesley</v>
          </cell>
          <cell r="N326">
            <v>2</v>
          </cell>
          <cell r="O326">
            <v>468.49100441883911</v>
          </cell>
        </row>
        <row r="327">
          <cell r="A327">
            <v>318</v>
          </cell>
          <cell r="B327" t="str">
            <v>WELLFLEET</v>
          </cell>
          <cell r="C327">
            <v>1</v>
          </cell>
          <cell r="D327">
            <v>0</v>
          </cell>
          <cell r="E327">
            <v>0</v>
          </cell>
          <cell r="F327">
            <v>0</v>
          </cell>
          <cell r="G327">
            <v>3149919</v>
          </cell>
          <cell r="H327">
            <v>283492.70999999996</v>
          </cell>
          <cell r="I327" t="e">
            <v>#DIV/0!</v>
          </cell>
          <cell r="J327" t="str">
            <v/>
          </cell>
          <cell r="K327" t="str">
            <v/>
          </cell>
          <cell r="L327">
            <v>0</v>
          </cell>
          <cell r="M327" t="str">
            <v>Wellfleet</v>
          </cell>
          <cell r="N327">
            <v>4</v>
          </cell>
          <cell r="O327" t="e">
            <v>#DIV/0!</v>
          </cell>
        </row>
        <row r="328">
          <cell r="A328">
            <v>319</v>
          </cell>
          <cell r="B328" t="str">
            <v>WENDELL</v>
          </cell>
          <cell r="C328">
            <v>0</v>
          </cell>
          <cell r="D328">
            <v>0</v>
          </cell>
          <cell r="E328">
            <v>0</v>
          </cell>
          <cell r="F328">
            <v>0</v>
          </cell>
          <cell r="G328">
            <v>3056</v>
          </cell>
          <cell r="H328">
            <v>275.03999999999996</v>
          </cell>
          <cell r="I328" t="str">
            <v/>
          </cell>
          <cell r="J328" t="str">
            <v/>
          </cell>
          <cell r="K328" t="str">
            <v/>
          </cell>
          <cell r="L328">
            <v>0</v>
          </cell>
          <cell r="O328" t="e">
            <v>#VALUE!</v>
          </cell>
        </row>
        <row r="329">
          <cell r="A329">
            <v>320</v>
          </cell>
          <cell r="B329" t="str">
            <v>WENHAM</v>
          </cell>
          <cell r="C329">
            <v>0</v>
          </cell>
          <cell r="D329">
            <v>0</v>
          </cell>
          <cell r="E329">
            <v>0</v>
          </cell>
          <cell r="F329">
            <v>0</v>
          </cell>
          <cell r="G329">
            <v>0</v>
          </cell>
          <cell r="H329">
            <v>0</v>
          </cell>
          <cell r="I329" t="str">
            <v/>
          </cell>
          <cell r="J329" t="str">
            <v/>
          </cell>
          <cell r="K329" t="str">
            <v/>
          </cell>
          <cell r="L329">
            <v>0</v>
          </cell>
          <cell r="O329" t="e">
            <v>#VALUE!</v>
          </cell>
        </row>
        <row r="330">
          <cell r="A330">
            <v>321</v>
          </cell>
          <cell r="B330" t="str">
            <v>WESTBOROUGH</v>
          </cell>
          <cell r="C330">
            <v>1</v>
          </cell>
          <cell r="D330">
            <v>6</v>
          </cell>
          <cell r="E330">
            <v>13101.166666666666</v>
          </cell>
          <cell r="F330">
            <v>78607</v>
          </cell>
          <cell r="G330">
            <v>50996177.752349243</v>
          </cell>
          <cell r="H330">
            <v>4589655.9977114312</v>
          </cell>
          <cell r="I330">
            <v>344.32422031458509</v>
          </cell>
          <cell r="J330" t="str">
            <v/>
          </cell>
          <cell r="K330" t="str">
            <v/>
          </cell>
          <cell r="L330">
            <v>0</v>
          </cell>
          <cell r="M330" t="str">
            <v>Westborough</v>
          </cell>
          <cell r="N330">
            <v>25</v>
          </cell>
          <cell r="O330">
            <v>319.32422031458509</v>
          </cell>
        </row>
        <row r="331">
          <cell r="A331">
            <v>322</v>
          </cell>
          <cell r="B331" t="str">
            <v>WEST BOYLSTON</v>
          </cell>
          <cell r="C331">
            <v>1</v>
          </cell>
          <cell r="D331">
            <v>22</v>
          </cell>
          <cell r="E331">
            <v>14011.318181818182</v>
          </cell>
          <cell r="F331">
            <v>308249</v>
          </cell>
          <cell r="G331">
            <v>13700269.926142015</v>
          </cell>
          <cell r="H331">
            <v>1233024.2933527813</v>
          </cell>
          <cell r="I331">
            <v>66.002019321266857</v>
          </cell>
          <cell r="J331" t="str">
            <v/>
          </cell>
          <cell r="K331" t="str">
            <v/>
          </cell>
          <cell r="L331">
            <v>0</v>
          </cell>
          <cell r="M331" t="str">
            <v>West Boylston</v>
          </cell>
          <cell r="N331">
            <v>4</v>
          </cell>
          <cell r="O331">
            <v>62.002019321266857</v>
          </cell>
        </row>
        <row r="332">
          <cell r="A332">
            <v>323</v>
          </cell>
          <cell r="B332" t="str">
            <v>WEST BRIDGEWATER</v>
          </cell>
          <cell r="C332">
            <v>1</v>
          </cell>
          <cell r="D332">
            <v>1</v>
          </cell>
          <cell r="E332">
            <v>10311</v>
          </cell>
          <cell r="F332">
            <v>10311</v>
          </cell>
          <cell r="G332">
            <v>13687322.892671635</v>
          </cell>
          <cell r="H332">
            <v>1231859.0603404471</v>
          </cell>
          <cell r="I332">
            <v>118.47037730001426</v>
          </cell>
          <cell r="J332" t="str">
            <v/>
          </cell>
          <cell r="K332" t="str">
            <v/>
          </cell>
          <cell r="L332">
            <v>0</v>
          </cell>
          <cell r="M332" t="str">
            <v>West Bridgewater</v>
          </cell>
          <cell r="N332">
            <v>11</v>
          </cell>
          <cell r="O332">
            <v>107.47037730001426</v>
          </cell>
        </row>
        <row r="333">
          <cell r="A333">
            <v>324</v>
          </cell>
          <cell r="B333" t="str">
            <v>WEST BROOKFIELD</v>
          </cell>
          <cell r="C333">
            <v>0</v>
          </cell>
          <cell r="D333">
            <v>0</v>
          </cell>
          <cell r="E333">
            <v>0</v>
          </cell>
          <cell r="F333">
            <v>0</v>
          </cell>
          <cell r="G333">
            <v>357538</v>
          </cell>
          <cell r="H333">
            <v>32178.42</v>
          </cell>
          <cell r="I333" t="str">
            <v/>
          </cell>
          <cell r="J333" t="str">
            <v/>
          </cell>
          <cell r="K333" t="str">
            <v/>
          </cell>
          <cell r="L333">
            <v>0</v>
          </cell>
          <cell r="O333" t="e">
            <v>#VALUE!</v>
          </cell>
        </row>
        <row r="334">
          <cell r="A334">
            <v>325</v>
          </cell>
          <cell r="B334" t="str">
            <v>WESTFIELD</v>
          </cell>
          <cell r="C334">
            <v>1</v>
          </cell>
          <cell r="D334">
            <v>15</v>
          </cell>
          <cell r="E334">
            <v>10803.133333333333</v>
          </cell>
          <cell r="F334">
            <v>162047</v>
          </cell>
          <cell r="G334">
            <v>69320281</v>
          </cell>
          <cell r="H334">
            <v>6238825.29</v>
          </cell>
          <cell r="I334">
            <v>562.50146161298881</v>
          </cell>
          <cell r="J334" t="str">
            <v/>
          </cell>
          <cell r="K334" t="str">
            <v/>
          </cell>
          <cell r="L334">
            <v>0</v>
          </cell>
          <cell r="M334" t="str">
            <v>Westfield</v>
          </cell>
          <cell r="N334">
            <v>18</v>
          </cell>
          <cell r="O334">
            <v>544.50146161298881</v>
          </cell>
        </row>
        <row r="335">
          <cell r="A335">
            <v>326</v>
          </cell>
          <cell r="B335" t="str">
            <v>WESTFORD</v>
          </cell>
          <cell r="C335">
            <v>1</v>
          </cell>
          <cell r="D335">
            <v>9</v>
          </cell>
          <cell r="E335">
            <v>12227</v>
          </cell>
          <cell r="F335">
            <v>110043</v>
          </cell>
          <cell r="G335">
            <v>63230512</v>
          </cell>
          <cell r="H335">
            <v>5690746.0800000001</v>
          </cell>
          <cell r="I335">
            <v>456.4245587633925</v>
          </cell>
          <cell r="J335" t="str">
            <v/>
          </cell>
          <cell r="K335" t="str">
            <v/>
          </cell>
          <cell r="L335">
            <v>0</v>
          </cell>
          <cell r="M335" t="str">
            <v>Westford</v>
          </cell>
          <cell r="N335">
            <v>8</v>
          </cell>
          <cell r="O335">
            <v>448.4245587633925</v>
          </cell>
        </row>
        <row r="336">
          <cell r="A336">
            <v>327</v>
          </cell>
          <cell r="B336" t="str">
            <v>WESTHAMPTON</v>
          </cell>
          <cell r="C336">
            <v>1</v>
          </cell>
          <cell r="D336">
            <v>6</v>
          </cell>
          <cell r="E336">
            <v>14162</v>
          </cell>
          <cell r="F336">
            <v>84972</v>
          </cell>
          <cell r="G336">
            <v>2342751.526298021</v>
          </cell>
          <cell r="H336">
            <v>210847.63736682187</v>
          </cell>
          <cell r="I336">
            <v>8.8882670079665207</v>
          </cell>
          <cell r="J336" t="str">
            <v/>
          </cell>
          <cell r="K336" t="str">
            <v/>
          </cell>
          <cell r="L336">
            <v>1</v>
          </cell>
          <cell r="M336" t="str">
            <v>Westhampton</v>
          </cell>
          <cell r="N336">
            <v>3</v>
          </cell>
          <cell r="O336">
            <v>5.8882670079665207</v>
          </cell>
        </row>
        <row r="337">
          <cell r="A337">
            <v>328</v>
          </cell>
          <cell r="B337" t="str">
            <v>WESTMINSTER</v>
          </cell>
          <cell r="C337">
            <v>0</v>
          </cell>
          <cell r="D337">
            <v>0</v>
          </cell>
          <cell r="E337">
            <v>0</v>
          </cell>
          <cell r="F337">
            <v>0</v>
          </cell>
          <cell r="G337">
            <v>161411</v>
          </cell>
          <cell r="H337">
            <v>14526.99</v>
          </cell>
          <cell r="I337" t="str">
            <v/>
          </cell>
          <cell r="J337" t="str">
            <v/>
          </cell>
          <cell r="K337" t="str">
            <v/>
          </cell>
          <cell r="L337">
            <v>0</v>
          </cell>
          <cell r="O337" t="e">
            <v>#VALUE!</v>
          </cell>
        </row>
        <row r="338">
          <cell r="A338">
            <v>329</v>
          </cell>
          <cell r="B338" t="str">
            <v>WEST NEWBURY</v>
          </cell>
          <cell r="C338">
            <v>0</v>
          </cell>
          <cell r="D338">
            <v>0</v>
          </cell>
          <cell r="E338">
            <v>0</v>
          </cell>
          <cell r="F338">
            <v>0</v>
          </cell>
          <cell r="G338">
            <v>689</v>
          </cell>
          <cell r="H338">
            <v>62.01</v>
          </cell>
          <cell r="I338" t="str">
            <v/>
          </cell>
          <cell r="J338" t="str">
            <v/>
          </cell>
          <cell r="K338" t="str">
            <v/>
          </cell>
          <cell r="L338">
            <v>0</v>
          </cell>
          <cell r="M338" t="str">
            <v>West Newbury (non-op)</v>
          </cell>
          <cell r="N338">
            <v>35</v>
          </cell>
          <cell r="O338" t="e">
            <v>#VALUE!</v>
          </cell>
        </row>
        <row r="339">
          <cell r="A339">
            <v>330</v>
          </cell>
          <cell r="B339" t="str">
            <v>WESTON</v>
          </cell>
          <cell r="C339">
            <v>1</v>
          </cell>
          <cell r="D339">
            <v>0</v>
          </cell>
          <cell r="E339">
            <v>0</v>
          </cell>
          <cell r="F339">
            <v>0</v>
          </cell>
          <cell r="G339">
            <v>47745602</v>
          </cell>
          <cell r="H339">
            <v>4297104.18</v>
          </cell>
          <cell r="I339" t="e">
            <v>#DIV/0!</v>
          </cell>
          <cell r="J339" t="str">
            <v/>
          </cell>
          <cell r="K339" t="str">
            <v/>
          </cell>
          <cell r="L339">
            <v>0</v>
          </cell>
          <cell r="M339" t="str">
            <v>Weston</v>
          </cell>
          <cell r="N339">
            <v>1</v>
          </cell>
          <cell r="O339" t="e">
            <v>#DIV/0!</v>
          </cell>
        </row>
        <row r="340">
          <cell r="A340">
            <v>331</v>
          </cell>
          <cell r="B340" t="str">
            <v>WESTPORT</v>
          </cell>
          <cell r="C340">
            <v>1</v>
          </cell>
          <cell r="D340">
            <v>8</v>
          </cell>
          <cell r="E340">
            <v>11521.625</v>
          </cell>
          <cell r="F340">
            <v>92173</v>
          </cell>
          <cell r="G340">
            <v>19386715.191565134</v>
          </cell>
          <cell r="H340">
            <v>1744804.367240862</v>
          </cell>
          <cell r="I340">
            <v>143.43735082862548</v>
          </cell>
          <cell r="J340" t="str">
            <v/>
          </cell>
          <cell r="K340" t="str">
            <v/>
          </cell>
          <cell r="L340">
            <v>0</v>
          </cell>
          <cell r="M340" t="str">
            <v>Westport</v>
          </cell>
          <cell r="N340">
            <v>6</v>
          </cell>
          <cell r="O340">
            <v>137.43735082862548</v>
          </cell>
        </row>
        <row r="341">
          <cell r="A341">
            <v>332</v>
          </cell>
          <cell r="B341" t="str">
            <v>WEST SPRINGFIELD</v>
          </cell>
          <cell r="C341">
            <v>1</v>
          </cell>
          <cell r="D341">
            <v>69</v>
          </cell>
          <cell r="E341">
            <v>12426.753623188406</v>
          </cell>
          <cell r="F341">
            <v>857446</v>
          </cell>
          <cell r="G341">
            <v>51111185.329527363</v>
          </cell>
          <cell r="H341">
            <v>4600006.6796574621</v>
          </cell>
          <cell r="I341">
            <v>301.16962105644541</v>
          </cell>
          <cell r="J341" t="str">
            <v/>
          </cell>
          <cell r="K341" t="str">
            <v/>
          </cell>
          <cell r="L341">
            <v>0</v>
          </cell>
          <cell r="M341" t="str">
            <v>West Springfield</v>
          </cell>
          <cell r="N341">
            <v>30</v>
          </cell>
          <cell r="O341">
            <v>271.16962105644541</v>
          </cell>
        </row>
        <row r="342">
          <cell r="A342">
            <v>333</v>
          </cell>
          <cell r="B342" t="str">
            <v>WEST STOCKBRIDGE</v>
          </cell>
          <cell r="C342">
            <v>0</v>
          </cell>
          <cell r="D342">
            <v>0</v>
          </cell>
          <cell r="E342">
            <v>0</v>
          </cell>
          <cell r="F342">
            <v>0</v>
          </cell>
          <cell r="G342">
            <v>0</v>
          </cell>
          <cell r="H342">
            <v>0</v>
          </cell>
          <cell r="I342" t="str">
            <v/>
          </cell>
          <cell r="J342" t="str">
            <v/>
          </cell>
          <cell r="K342" t="str">
            <v/>
          </cell>
          <cell r="L342">
            <v>0</v>
          </cell>
          <cell r="O342" t="e">
            <v>#VALUE!</v>
          </cell>
        </row>
        <row r="343">
          <cell r="A343">
            <v>334</v>
          </cell>
          <cell r="B343" t="str">
            <v>WEST TISBURY</v>
          </cell>
          <cell r="C343">
            <v>0</v>
          </cell>
          <cell r="D343">
            <v>0</v>
          </cell>
          <cell r="E343">
            <v>0</v>
          </cell>
          <cell r="F343">
            <v>0</v>
          </cell>
          <cell r="G343">
            <v>0</v>
          </cell>
          <cell r="H343">
            <v>0</v>
          </cell>
          <cell r="I343" t="str">
            <v/>
          </cell>
          <cell r="J343" t="str">
            <v/>
          </cell>
          <cell r="K343" t="str">
            <v/>
          </cell>
          <cell r="L343">
            <v>0</v>
          </cell>
          <cell r="M343" t="str">
            <v>West Tisbury (non-op)</v>
          </cell>
          <cell r="N343">
            <v>5</v>
          </cell>
          <cell r="O343" t="e">
            <v>#VALUE!</v>
          </cell>
        </row>
        <row r="344">
          <cell r="A344">
            <v>335</v>
          </cell>
          <cell r="B344" t="str">
            <v>WESTWOOD</v>
          </cell>
          <cell r="C344">
            <v>1</v>
          </cell>
          <cell r="D344">
            <v>0</v>
          </cell>
          <cell r="E344">
            <v>0</v>
          </cell>
          <cell r="F344">
            <v>0</v>
          </cell>
          <cell r="G344">
            <v>48849281</v>
          </cell>
          <cell r="H344">
            <v>4396435.29</v>
          </cell>
          <cell r="I344" t="e">
            <v>#DIV/0!</v>
          </cell>
          <cell r="J344" t="str">
            <v/>
          </cell>
          <cell r="K344" t="str">
            <v/>
          </cell>
          <cell r="L344">
            <v>0</v>
          </cell>
          <cell r="M344" t="str">
            <v>Westwood</v>
          </cell>
          <cell r="N344">
            <v>5</v>
          </cell>
          <cell r="O344" t="e">
            <v>#DIV/0!</v>
          </cell>
        </row>
        <row r="345">
          <cell r="A345">
            <v>336</v>
          </cell>
          <cell r="B345" t="str">
            <v>WEYMOUTH</v>
          </cell>
          <cell r="C345">
            <v>1</v>
          </cell>
          <cell r="D345">
            <v>110</v>
          </cell>
          <cell r="E345">
            <v>10528.49090909091</v>
          </cell>
          <cell r="F345">
            <v>1158134</v>
          </cell>
          <cell r="G345">
            <v>75113499</v>
          </cell>
          <cell r="H345">
            <v>6760214.9100000001</v>
          </cell>
          <cell r="I345">
            <v>532.08773777473073</v>
          </cell>
          <cell r="J345" t="str">
            <v/>
          </cell>
          <cell r="K345" t="str">
            <v/>
          </cell>
          <cell r="L345">
            <v>0</v>
          </cell>
          <cell r="M345" t="str">
            <v>Weymouth</v>
          </cell>
          <cell r="N345">
            <v>205</v>
          </cell>
          <cell r="O345">
            <v>327.08773777473073</v>
          </cell>
        </row>
        <row r="346">
          <cell r="A346">
            <v>337</v>
          </cell>
          <cell r="B346" t="str">
            <v>WHATELY</v>
          </cell>
          <cell r="C346">
            <v>1</v>
          </cell>
          <cell r="D346">
            <v>1</v>
          </cell>
          <cell r="E346">
            <v>17881</v>
          </cell>
          <cell r="F346">
            <v>17881</v>
          </cell>
          <cell r="G346">
            <v>2051497.1741695371</v>
          </cell>
          <cell r="H346">
            <v>184634.74567525834</v>
          </cell>
          <cell r="I346">
            <v>9.3257505550728901</v>
          </cell>
          <cell r="J346" t="str">
            <v/>
          </cell>
          <cell r="K346" t="str">
            <v/>
          </cell>
          <cell r="L346">
            <v>1</v>
          </cell>
          <cell r="M346" t="str">
            <v>Whately</v>
          </cell>
          <cell r="N346">
            <v>6</v>
          </cell>
          <cell r="O346">
            <v>3.3257505550728901</v>
          </cell>
        </row>
        <row r="347">
          <cell r="A347">
            <v>338</v>
          </cell>
          <cell r="B347" t="str">
            <v>WHITMAN</v>
          </cell>
          <cell r="C347">
            <v>0</v>
          </cell>
          <cell r="D347">
            <v>0</v>
          </cell>
          <cell r="E347">
            <v>0</v>
          </cell>
          <cell r="F347">
            <v>0</v>
          </cell>
          <cell r="G347">
            <v>321329</v>
          </cell>
          <cell r="H347">
            <v>28919.61</v>
          </cell>
          <cell r="I347" t="str">
            <v/>
          </cell>
          <cell r="J347" t="str">
            <v/>
          </cell>
          <cell r="K347" t="str">
            <v/>
          </cell>
          <cell r="L347">
            <v>0</v>
          </cell>
          <cell r="M347" t="str">
            <v>Whitman (non-op)</v>
          </cell>
          <cell r="N347">
            <v>9</v>
          </cell>
          <cell r="O347" t="e">
            <v>#VALUE!</v>
          </cell>
        </row>
        <row r="348">
          <cell r="A348">
            <v>339</v>
          </cell>
          <cell r="B348" t="str">
            <v>WILBRAHAM</v>
          </cell>
          <cell r="C348">
            <v>0</v>
          </cell>
          <cell r="D348">
            <v>0</v>
          </cell>
          <cell r="E348">
            <v>0</v>
          </cell>
          <cell r="F348">
            <v>0</v>
          </cell>
          <cell r="G348">
            <v>0</v>
          </cell>
          <cell r="H348">
            <v>0</v>
          </cell>
          <cell r="I348" t="str">
            <v/>
          </cell>
          <cell r="J348" t="str">
            <v/>
          </cell>
          <cell r="K348" t="str">
            <v/>
          </cell>
          <cell r="L348">
            <v>0</v>
          </cell>
          <cell r="M348" t="str">
            <v>Wilbraham (non-op)</v>
          </cell>
          <cell r="N348">
            <v>2</v>
          </cell>
          <cell r="O348" t="e">
            <v>#VALUE!</v>
          </cell>
        </row>
        <row r="349">
          <cell r="A349">
            <v>340</v>
          </cell>
          <cell r="B349" t="str">
            <v>WILLIAMSBURG</v>
          </cell>
          <cell r="C349">
            <v>1</v>
          </cell>
          <cell r="D349">
            <v>16</v>
          </cell>
          <cell r="E349">
            <v>13676.6875</v>
          </cell>
          <cell r="F349">
            <v>218827</v>
          </cell>
          <cell r="G349">
            <v>2826279.4432115988</v>
          </cell>
          <cell r="H349">
            <v>254365.14988904388</v>
          </cell>
          <cell r="I349">
            <v>2.5984471670529783</v>
          </cell>
          <cell r="J349" t="str">
            <v/>
          </cell>
          <cell r="K349" t="str">
            <v/>
          </cell>
          <cell r="L349">
            <v>1</v>
          </cell>
          <cell r="M349" t="str">
            <v>Williamsburg</v>
          </cell>
          <cell r="N349">
            <v>20</v>
          </cell>
          <cell r="O349">
            <v>-17.401552832947022</v>
          </cell>
          <cell r="P349">
            <v>21.4</v>
          </cell>
        </row>
        <row r="350">
          <cell r="A350">
            <v>341</v>
          </cell>
          <cell r="B350" t="str">
            <v>WILLIAMSTOWN</v>
          </cell>
          <cell r="C350">
            <v>1</v>
          </cell>
          <cell r="D350">
            <v>0</v>
          </cell>
          <cell r="E350">
            <v>0</v>
          </cell>
          <cell r="F350">
            <v>0</v>
          </cell>
          <cell r="G350">
            <v>5860677</v>
          </cell>
          <cell r="H350">
            <v>527460.92999999993</v>
          </cell>
          <cell r="I350" t="e">
            <v>#DIV/0!</v>
          </cell>
          <cell r="J350" t="str">
            <v/>
          </cell>
          <cell r="K350" t="str">
            <v/>
          </cell>
          <cell r="L350">
            <v>0</v>
          </cell>
          <cell r="M350" t="str">
            <v>Williamstown</v>
          </cell>
          <cell r="N350">
            <v>1</v>
          </cell>
          <cell r="O350" t="e">
            <v>#DIV/0!</v>
          </cell>
        </row>
        <row r="351">
          <cell r="A351">
            <v>342</v>
          </cell>
          <cell r="B351" t="str">
            <v>WILMINGTON</v>
          </cell>
          <cell r="C351">
            <v>1</v>
          </cell>
          <cell r="D351">
            <v>8</v>
          </cell>
          <cell r="E351">
            <v>13900.125</v>
          </cell>
          <cell r="F351">
            <v>111201</v>
          </cell>
          <cell r="G351">
            <v>54078441</v>
          </cell>
          <cell r="H351">
            <v>4867059.6899999995</v>
          </cell>
          <cell r="I351">
            <v>342.14503035044646</v>
          </cell>
          <cell r="J351" t="str">
            <v/>
          </cell>
          <cell r="K351" t="str">
            <v/>
          </cell>
          <cell r="L351">
            <v>0</v>
          </cell>
          <cell r="M351" t="str">
            <v>Wilmington</v>
          </cell>
          <cell r="N351">
            <v>6</v>
          </cell>
          <cell r="O351">
            <v>336.14503035044646</v>
          </cell>
        </row>
        <row r="352">
          <cell r="A352">
            <v>343</v>
          </cell>
          <cell r="B352" t="str">
            <v>WINCHENDON</v>
          </cell>
          <cell r="C352">
            <v>1</v>
          </cell>
          <cell r="D352">
            <v>43</v>
          </cell>
          <cell r="E352">
            <v>11065</v>
          </cell>
          <cell r="F352">
            <v>475795</v>
          </cell>
          <cell r="G352">
            <v>16606194.772560481</v>
          </cell>
          <cell r="H352">
            <v>1494557.5295304433</v>
          </cell>
          <cell r="I352">
            <v>92.07072115051453</v>
          </cell>
          <cell r="J352">
            <v>2823053.1113352817</v>
          </cell>
          <cell r="K352">
            <v>212.13358439541634</v>
          </cell>
          <cell r="L352">
            <v>0</v>
          </cell>
          <cell r="M352" t="str">
            <v>Winchendon</v>
          </cell>
          <cell r="N352">
            <v>1</v>
          </cell>
          <cell r="O352">
            <v>91.07072115051453</v>
          </cell>
        </row>
        <row r="353">
          <cell r="A353">
            <v>344</v>
          </cell>
          <cell r="B353" t="str">
            <v>WINCHESTER</v>
          </cell>
          <cell r="C353">
            <v>1</v>
          </cell>
          <cell r="D353">
            <v>1</v>
          </cell>
          <cell r="E353">
            <v>12139</v>
          </cell>
          <cell r="F353">
            <v>12139</v>
          </cell>
          <cell r="G353">
            <v>55635325</v>
          </cell>
          <cell r="H353">
            <v>5007179.25</v>
          </cell>
          <cell r="I353">
            <v>411.48696350605485</v>
          </cell>
          <cell r="J353" t="str">
            <v/>
          </cell>
          <cell r="K353" t="str">
            <v/>
          </cell>
          <cell r="L353">
            <v>0</v>
          </cell>
          <cell r="O353">
            <v>411.48696350605485</v>
          </cell>
        </row>
        <row r="354">
          <cell r="A354">
            <v>345</v>
          </cell>
          <cell r="B354" t="str">
            <v>WINDSOR</v>
          </cell>
          <cell r="C354">
            <v>0</v>
          </cell>
          <cell r="D354">
            <v>0</v>
          </cell>
          <cell r="E354">
            <v>0</v>
          </cell>
          <cell r="F354">
            <v>0</v>
          </cell>
          <cell r="G354">
            <v>0</v>
          </cell>
          <cell r="H354">
            <v>0</v>
          </cell>
          <cell r="I354" t="str">
            <v/>
          </cell>
          <cell r="J354" t="str">
            <v/>
          </cell>
          <cell r="K354" t="str">
            <v/>
          </cell>
          <cell r="L354">
            <v>0</v>
          </cell>
          <cell r="M354" t="str">
            <v>Windsor (non-op)</v>
          </cell>
          <cell r="N354">
            <v>1</v>
          </cell>
          <cell r="O354" t="e">
            <v>#VALUE!</v>
          </cell>
        </row>
        <row r="355">
          <cell r="A355">
            <v>346</v>
          </cell>
          <cell r="B355" t="str">
            <v>WINTHROP</v>
          </cell>
          <cell r="C355">
            <v>1</v>
          </cell>
          <cell r="D355">
            <v>17</v>
          </cell>
          <cell r="E355">
            <v>10779.35294117647</v>
          </cell>
          <cell r="F355">
            <v>183249</v>
          </cell>
          <cell r="G355">
            <v>21727417.928661212</v>
          </cell>
          <cell r="H355">
            <v>1955467.6135795091</v>
          </cell>
          <cell r="I355">
            <v>164.40862668201004</v>
          </cell>
          <cell r="J355" t="str">
            <v/>
          </cell>
          <cell r="K355" t="str">
            <v/>
          </cell>
          <cell r="L355">
            <v>0</v>
          </cell>
          <cell r="M355" t="str">
            <v>Winthrop</v>
          </cell>
          <cell r="N355">
            <v>47</v>
          </cell>
          <cell r="O355">
            <v>117.40862668201004</v>
          </cell>
        </row>
        <row r="356">
          <cell r="A356">
            <v>347</v>
          </cell>
          <cell r="B356" t="str">
            <v>WOBURN</v>
          </cell>
          <cell r="C356">
            <v>1</v>
          </cell>
          <cell r="D356">
            <v>14</v>
          </cell>
          <cell r="E356">
            <v>13930.857142857143</v>
          </cell>
          <cell r="F356">
            <v>195032</v>
          </cell>
          <cell r="G356">
            <v>72461952.872083604</v>
          </cell>
          <cell r="H356">
            <v>6521575.7584875245</v>
          </cell>
          <cell r="I356">
            <v>454.13887269179077</v>
          </cell>
          <cell r="J356" t="str">
            <v/>
          </cell>
          <cell r="K356" t="str">
            <v/>
          </cell>
          <cell r="L356">
            <v>0</v>
          </cell>
          <cell r="M356" t="str">
            <v>Woburn</v>
          </cell>
          <cell r="N356">
            <v>34</v>
          </cell>
          <cell r="O356">
            <v>420.13887269179077</v>
          </cell>
        </row>
        <row r="357">
          <cell r="A357">
            <v>348</v>
          </cell>
          <cell r="B357" t="str">
            <v>WORCESTER</v>
          </cell>
          <cell r="C357">
            <v>1</v>
          </cell>
          <cell r="D357">
            <v>2055</v>
          </cell>
          <cell r="E357">
            <v>10886.36399026764</v>
          </cell>
          <cell r="F357">
            <v>22371478</v>
          </cell>
          <cell r="G357">
            <v>335688790.90746599</v>
          </cell>
          <cell r="H357">
            <v>30211991.18167194</v>
          </cell>
          <cell r="I357">
            <v>720.21413106169541</v>
          </cell>
          <cell r="J357" t="str">
            <v/>
          </cell>
          <cell r="K357" t="str">
            <v/>
          </cell>
          <cell r="L357">
            <v>0</v>
          </cell>
          <cell r="M357" t="str">
            <v>Worcester</v>
          </cell>
          <cell r="N357">
            <v>722</v>
          </cell>
          <cell r="O357">
            <v>-1.7858689383045885</v>
          </cell>
          <cell r="P357">
            <v>161.69999999999999</v>
          </cell>
        </row>
        <row r="358">
          <cell r="A358">
            <v>349</v>
          </cell>
          <cell r="B358" t="str">
            <v>WORTHINGTON</v>
          </cell>
          <cell r="C358">
            <v>1</v>
          </cell>
          <cell r="D358">
            <v>1</v>
          </cell>
          <cell r="E358">
            <v>11471</v>
          </cell>
          <cell r="F358">
            <v>11471</v>
          </cell>
          <cell r="G358">
            <v>1301756.72</v>
          </cell>
          <cell r="H358">
            <v>117158.10479999999</v>
          </cell>
          <cell r="I358">
            <v>9.2134168599075927</v>
          </cell>
          <cell r="J358" t="str">
            <v/>
          </cell>
          <cell r="K358" t="str">
            <v/>
          </cell>
          <cell r="L358">
            <v>1</v>
          </cell>
          <cell r="O358">
            <v>9.2134168599075927</v>
          </cell>
        </row>
        <row r="359">
          <cell r="A359">
            <v>350</v>
          </cell>
          <cell r="B359" t="str">
            <v>WRENTHAM</v>
          </cell>
          <cell r="C359">
            <v>1</v>
          </cell>
          <cell r="D359">
            <v>9</v>
          </cell>
          <cell r="E359">
            <v>13781</v>
          </cell>
          <cell r="F359">
            <v>124029</v>
          </cell>
          <cell r="G359">
            <v>13079200.42742715</v>
          </cell>
          <cell r="H359">
            <v>1177128.0384684436</v>
          </cell>
          <cell r="I359">
            <v>76.416735974780025</v>
          </cell>
          <cell r="J359" t="str">
            <v/>
          </cell>
          <cell r="K359" t="str">
            <v/>
          </cell>
          <cell r="L359">
            <v>0</v>
          </cell>
          <cell r="M359" t="str">
            <v>Wrentham</v>
          </cell>
          <cell r="N359">
            <v>36</v>
          </cell>
          <cell r="O359">
            <v>40.416735974780025</v>
          </cell>
        </row>
        <row r="360">
          <cell r="A360">
            <v>351</v>
          </cell>
          <cell r="B360" t="str">
            <v>YARMOUTH</v>
          </cell>
          <cell r="C360">
            <v>0</v>
          </cell>
          <cell r="D360">
            <v>0</v>
          </cell>
          <cell r="E360">
            <v>0</v>
          </cell>
          <cell r="F360">
            <v>0</v>
          </cell>
          <cell r="G360">
            <v>116550</v>
          </cell>
          <cell r="H360">
            <v>10489.5</v>
          </cell>
          <cell r="I360" t="str">
            <v/>
          </cell>
          <cell r="J360" t="str">
            <v/>
          </cell>
          <cell r="K360" t="str">
            <v/>
          </cell>
          <cell r="L360">
            <v>0</v>
          </cell>
          <cell r="M360" t="str">
            <v>Yarmouth (non-op)</v>
          </cell>
          <cell r="N360">
            <v>51</v>
          </cell>
          <cell r="O360" t="e">
            <v>#VALUE!</v>
          </cell>
        </row>
        <row r="361">
          <cell r="A361">
            <v>352</v>
          </cell>
          <cell r="B361" t="str">
            <v>DEVENS</v>
          </cell>
          <cell r="C361">
            <v>0</v>
          </cell>
          <cell r="D361">
            <v>5</v>
          </cell>
          <cell r="E361">
            <v>14338</v>
          </cell>
          <cell r="F361">
            <v>71690</v>
          </cell>
          <cell r="G361">
            <v>0</v>
          </cell>
          <cell r="H361">
            <v>0</v>
          </cell>
          <cell r="I361" t="str">
            <v/>
          </cell>
          <cell r="J361" t="str">
            <v/>
          </cell>
          <cell r="K361" t="str">
            <v/>
          </cell>
          <cell r="L361">
            <v>0</v>
          </cell>
          <cell r="M361" t="str">
            <v>Devens (non-op)</v>
          </cell>
          <cell r="N361">
            <v>1</v>
          </cell>
          <cell r="O361" t="e">
            <v>#VALUE!</v>
          </cell>
        </row>
        <row r="362">
          <cell r="A362">
            <v>353</v>
          </cell>
          <cell r="B362" t="str">
            <v>SOUTHFIELD</v>
          </cell>
          <cell r="C362">
            <v>0</v>
          </cell>
          <cell r="D362">
            <v>0</v>
          </cell>
          <cell r="E362">
            <v>0</v>
          </cell>
          <cell r="F362">
            <v>0</v>
          </cell>
          <cell r="G362">
            <v>0</v>
          </cell>
          <cell r="H362">
            <v>0</v>
          </cell>
          <cell r="I362" t="str">
            <v/>
          </cell>
          <cell r="J362" t="str">
            <v/>
          </cell>
          <cell r="K362" t="str">
            <v/>
          </cell>
          <cell r="L362">
            <v>0</v>
          </cell>
          <cell r="M362" t="str">
            <v>Out of State</v>
          </cell>
          <cell r="N362">
            <v>3</v>
          </cell>
          <cell r="O362" t="e">
            <v>#VALUE!</v>
          </cell>
        </row>
        <row r="363">
          <cell r="A363">
            <v>406</v>
          </cell>
          <cell r="B363" t="str">
            <v>NORTHAMPTON SMITH</v>
          </cell>
          <cell r="C363">
            <v>1</v>
          </cell>
          <cell r="D363">
            <v>0</v>
          </cell>
          <cell r="E363">
            <v>0</v>
          </cell>
          <cell r="F363">
            <v>0</v>
          </cell>
          <cell r="G363">
            <v>2717786</v>
          </cell>
          <cell r="H363">
            <v>244600.74</v>
          </cell>
          <cell r="I363" t="e">
            <v>#DIV/0!</v>
          </cell>
          <cell r="J363" t="str">
            <v/>
          </cell>
          <cell r="K363" t="str">
            <v/>
          </cell>
          <cell r="L363">
            <v>0</v>
          </cell>
          <cell r="M363" t="str">
            <v>Total</v>
          </cell>
          <cell r="N363">
            <v>34081</v>
          </cell>
          <cell r="P363">
            <v>15131.475617316013</v>
          </cell>
        </row>
        <row r="364">
          <cell r="A364">
            <v>600</v>
          </cell>
          <cell r="B364" t="str">
            <v>ACTON BOXBOROUGH</v>
          </cell>
          <cell r="C364">
            <v>1</v>
          </cell>
          <cell r="D364">
            <v>28</v>
          </cell>
          <cell r="E364">
            <v>12495.357142857143</v>
          </cell>
          <cell r="F364">
            <v>349870</v>
          </cell>
          <cell r="G364">
            <v>76561636</v>
          </cell>
          <cell r="H364">
            <v>6890547.2399999993</v>
          </cell>
          <cell r="I364">
            <v>523.44860296681622</v>
          </cell>
          <cell r="J364" t="str">
            <v/>
          </cell>
          <cell r="K364" t="str">
            <v/>
          </cell>
          <cell r="L364">
            <v>0</v>
          </cell>
        </row>
        <row r="365">
          <cell r="A365">
            <v>603</v>
          </cell>
          <cell r="B365" t="str">
            <v>ADAMS CHESHIRE</v>
          </cell>
          <cell r="C365">
            <v>1</v>
          </cell>
          <cell r="D365">
            <v>72</v>
          </cell>
          <cell r="E365">
            <v>12495</v>
          </cell>
          <cell r="F365">
            <v>899640</v>
          </cell>
          <cell r="G365">
            <v>17714323</v>
          </cell>
          <cell r="H365">
            <v>1594289.0699999998</v>
          </cell>
          <cell r="I365">
            <v>55.594163265306108</v>
          </cell>
          <cell r="J365">
            <v>3011434.91</v>
          </cell>
          <cell r="K365">
            <v>169.01119727891157</v>
          </cell>
          <cell r="L365">
            <v>0</v>
          </cell>
        </row>
        <row r="366">
          <cell r="A366">
            <v>605</v>
          </cell>
          <cell r="B366" t="str">
            <v>AMHERST PELHAM</v>
          </cell>
          <cell r="C366">
            <v>1</v>
          </cell>
          <cell r="D366">
            <v>90</v>
          </cell>
          <cell r="E366">
            <v>16088.355555555556</v>
          </cell>
          <cell r="F366">
            <v>1447952</v>
          </cell>
          <cell r="G366">
            <v>29379518</v>
          </cell>
          <cell r="H366">
            <v>2644156.62</v>
          </cell>
          <cell r="I366">
            <v>74.352199382299972</v>
          </cell>
          <cell r="J366" t="str">
            <v/>
          </cell>
          <cell r="K366" t="str">
            <v/>
          </cell>
          <cell r="L366">
            <v>0</v>
          </cell>
          <cell r="M366" t="str">
            <v>To the best of our ability, the Department identified the unique number of students from each city or town found on one or more waitlists.</v>
          </cell>
        </row>
        <row r="367">
          <cell r="A367">
            <v>610</v>
          </cell>
          <cell r="B367" t="str">
            <v>ASHBURNHAM WESTMINSTER</v>
          </cell>
          <cell r="C367">
            <v>1</v>
          </cell>
          <cell r="D367">
            <v>12</v>
          </cell>
          <cell r="E367">
            <v>10522</v>
          </cell>
          <cell r="F367">
            <v>126264</v>
          </cell>
          <cell r="G367">
            <v>25407407</v>
          </cell>
          <cell r="H367">
            <v>2286666.63</v>
          </cell>
          <cell r="I367">
            <v>205.32243204713933</v>
          </cell>
          <cell r="J367" t="str">
            <v/>
          </cell>
          <cell r="K367" t="str">
            <v/>
          </cell>
          <cell r="L367">
            <v>0</v>
          </cell>
        </row>
        <row r="368">
          <cell r="A368">
            <v>615</v>
          </cell>
          <cell r="B368" t="str">
            <v>ATHOL ROYALSTON</v>
          </cell>
          <cell r="C368">
            <v>1</v>
          </cell>
          <cell r="D368">
            <v>4</v>
          </cell>
          <cell r="E368">
            <v>9667.5</v>
          </cell>
          <cell r="F368">
            <v>38670</v>
          </cell>
          <cell r="G368">
            <v>21105261</v>
          </cell>
          <cell r="H368">
            <v>1899473.49</v>
          </cell>
          <cell r="I368">
            <v>192.48031962761831</v>
          </cell>
          <cell r="J368">
            <v>3587894.37</v>
          </cell>
          <cell r="K368">
            <v>367.12949262994573</v>
          </cell>
          <cell r="L368">
            <v>0</v>
          </cell>
        </row>
        <row r="369">
          <cell r="A369">
            <v>616</v>
          </cell>
          <cell r="B369" t="str">
            <v>AYER SHIRLEY</v>
          </cell>
          <cell r="C369">
            <v>1</v>
          </cell>
          <cell r="D369">
            <v>78</v>
          </cell>
          <cell r="E369">
            <v>12055.474358974359</v>
          </cell>
          <cell r="F369">
            <v>940327</v>
          </cell>
          <cell r="G369">
            <v>23729791</v>
          </cell>
          <cell r="H369">
            <v>2135681.19</v>
          </cell>
          <cell r="I369">
            <v>99.154471604027108</v>
          </cell>
          <cell r="J369" t="str">
            <v/>
          </cell>
          <cell r="K369" t="str">
            <v/>
          </cell>
          <cell r="L369">
            <v>0</v>
          </cell>
        </row>
        <row r="370">
          <cell r="A370">
            <v>618</v>
          </cell>
          <cell r="B370" t="str">
            <v>BERKSHIRE HILLS</v>
          </cell>
          <cell r="C370">
            <v>1</v>
          </cell>
          <cell r="D370">
            <v>1</v>
          </cell>
          <cell r="E370">
            <v>18612</v>
          </cell>
          <cell r="F370">
            <v>18612</v>
          </cell>
          <cell r="G370">
            <v>21469839</v>
          </cell>
          <cell r="H370">
            <v>1932285.51</v>
          </cell>
          <cell r="I370">
            <v>102.81933752417795</v>
          </cell>
          <cell r="J370" t="str">
            <v/>
          </cell>
          <cell r="K370" t="str">
            <v/>
          </cell>
          <cell r="L370">
            <v>0</v>
          </cell>
        </row>
        <row r="371">
          <cell r="A371">
            <v>620</v>
          </cell>
          <cell r="B371" t="str">
            <v>BERLIN BOYLSTON</v>
          </cell>
          <cell r="C371">
            <v>1</v>
          </cell>
          <cell r="D371">
            <v>20</v>
          </cell>
          <cell r="E371">
            <v>13467.4</v>
          </cell>
          <cell r="F371">
            <v>269348</v>
          </cell>
          <cell r="G371">
            <v>7610080</v>
          </cell>
          <cell r="H371">
            <v>684907.2</v>
          </cell>
          <cell r="I371">
            <v>30.856676121597335</v>
          </cell>
          <cell r="J371" t="str">
            <v/>
          </cell>
          <cell r="K371" t="str">
            <v/>
          </cell>
          <cell r="L371">
            <v>0</v>
          </cell>
        </row>
        <row r="372">
          <cell r="A372">
            <v>622</v>
          </cell>
          <cell r="B372" t="str">
            <v>BLACKSTONE MILLVILLE</v>
          </cell>
          <cell r="C372">
            <v>1</v>
          </cell>
          <cell r="D372">
            <v>0</v>
          </cell>
          <cell r="E372">
            <v>0</v>
          </cell>
          <cell r="F372">
            <v>0</v>
          </cell>
          <cell r="G372">
            <v>21076356</v>
          </cell>
          <cell r="H372">
            <v>1896872.04</v>
          </cell>
          <cell r="I372" t="e">
            <v>#DIV/0!</v>
          </cell>
          <cell r="J372" t="str">
            <v/>
          </cell>
          <cell r="K372" t="str">
            <v/>
          </cell>
          <cell r="L372">
            <v>0</v>
          </cell>
        </row>
        <row r="373">
          <cell r="A373">
            <v>625</v>
          </cell>
          <cell r="B373" t="str">
            <v>BRIDGEWATER RAYNHAM</v>
          </cell>
          <cell r="C373">
            <v>1</v>
          </cell>
          <cell r="D373">
            <v>9</v>
          </cell>
          <cell r="E373">
            <v>11898.333333333334</v>
          </cell>
          <cell r="F373">
            <v>107085</v>
          </cell>
          <cell r="G373">
            <v>61611477</v>
          </cell>
          <cell r="H373">
            <v>5545032.9299999997</v>
          </cell>
          <cell r="I373">
            <v>457.034424709343</v>
          </cell>
          <cell r="J373" t="str">
            <v/>
          </cell>
          <cell r="K373" t="str">
            <v/>
          </cell>
          <cell r="L373">
            <v>0</v>
          </cell>
        </row>
        <row r="374">
          <cell r="A374">
            <v>632</v>
          </cell>
          <cell r="B374" t="str">
            <v>CHESTERFIELD GOSHEN</v>
          </cell>
          <cell r="C374">
            <v>1</v>
          </cell>
          <cell r="D374">
            <v>2</v>
          </cell>
          <cell r="E374">
            <v>13364</v>
          </cell>
          <cell r="F374">
            <v>26728</v>
          </cell>
          <cell r="G374">
            <v>2229951</v>
          </cell>
          <cell r="H374">
            <v>200695.59</v>
          </cell>
          <cell r="I374">
            <v>13.017628703980844</v>
          </cell>
          <cell r="J374" t="str">
            <v/>
          </cell>
          <cell r="K374" t="str">
            <v/>
          </cell>
          <cell r="L374">
            <v>0</v>
          </cell>
        </row>
        <row r="375">
          <cell r="A375">
            <v>635</v>
          </cell>
          <cell r="B375" t="str">
            <v>CENTRAL BERKSHIRE</v>
          </cell>
          <cell r="C375">
            <v>1</v>
          </cell>
          <cell r="D375">
            <v>16</v>
          </cell>
          <cell r="E375">
            <v>13158.9375</v>
          </cell>
          <cell r="F375">
            <v>210543</v>
          </cell>
          <cell r="G375">
            <v>26183313</v>
          </cell>
          <cell r="H375">
            <v>2356498.17</v>
          </cell>
          <cell r="I375">
            <v>163.07966885624313</v>
          </cell>
          <cell r="J375" t="str">
            <v/>
          </cell>
          <cell r="K375" t="str">
            <v/>
          </cell>
          <cell r="L375">
            <v>0</v>
          </cell>
        </row>
        <row r="376">
          <cell r="A376">
            <v>640</v>
          </cell>
          <cell r="B376" t="str">
            <v>CONCORD CARLISLE</v>
          </cell>
          <cell r="C376">
            <v>1</v>
          </cell>
          <cell r="D376">
            <v>6</v>
          </cell>
          <cell r="E376">
            <v>16621</v>
          </cell>
          <cell r="F376">
            <v>99726</v>
          </cell>
          <cell r="G376">
            <v>25322013</v>
          </cell>
          <cell r="H376">
            <v>2278981.17</v>
          </cell>
          <cell r="I376">
            <v>131.11456410564946</v>
          </cell>
          <cell r="J376" t="str">
            <v/>
          </cell>
          <cell r="K376" t="str">
            <v/>
          </cell>
          <cell r="L376">
            <v>0</v>
          </cell>
        </row>
        <row r="377">
          <cell r="A377">
            <v>645</v>
          </cell>
          <cell r="B377" t="str">
            <v>DENNIS YARMOUTH</v>
          </cell>
          <cell r="C377">
            <v>1</v>
          </cell>
          <cell r="D377">
            <v>138</v>
          </cell>
          <cell r="E377">
            <v>12513.007246376812</v>
          </cell>
          <cell r="F377">
            <v>1726795</v>
          </cell>
          <cell r="G377">
            <v>52223405</v>
          </cell>
          <cell r="H377">
            <v>4700106.45</v>
          </cell>
          <cell r="I377">
            <v>237.61765588851023</v>
          </cell>
          <cell r="J377">
            <v>8877978.8500000015</v>
          </cell>
          <cell r="K377">
            <v>571.50001667829713</v>
          </cell>
          <cell r="L377">
            <v>0</v>
          </cell>
        </row>
        <row r="378">
          <cell r="A378">
            <v>650</v>
          </cell>
          <cell r="B378" t="str">
            <v>DIGHTON REHOBOTH</v>
          </cell>
          <cell r="C378">
            <v>1</v>
          </cell>
          <cell r="D378">
            <v>5</v>
          </cell>
          <cell r="E378">
            <v>11680.6</v>
          </cell>
          <cell r="F378">
            <v>58403</v>
          </cell>
          <cell r="G378">
            <v>36812584</v>
          </cell>
          <cell r="H378">
            <v>3313132.56</v>
          </cell>
          <cell r="I378">
            <v>278.64403883362155</v>
          </cell>
          <cell r="J378" t="str">
            <v/>
          </cell>
          <cell r="K378" t="str">
            <v/>
          </cell>
          <cell r="L378">
            <v>0</v>
          </cell>
        </row>
        <row r="379">
          <cell r="A379">
            <v>655</v>
          </cell>
          <cell r="B379" t="str">
            <v>DOVER SHERBORN</v>
          </cell>
          <cell r="C379">
            <v>1</v>
          </cell>
          <cell r="D379">
            <v>1</v>
          </cell>
          <cell r="E379">
            <v>16780</v>
          </cell>
          <cell r="F379">
            <v>16780</v>
          </cell>
          <cell r="G379">
            <v>21561067</v>
          </cell>
          <cell r="H379">
            <v>1940496.03</v>
          </cell>
          <cell r="I379">
            <v>114.64338676996424</v>
          </cell>
          <cell r="J379" t="str">
            <v/>
          </cell>
          <cell r="K379" t="str">
            <v/>
          </cell>
          <cell r="L379">
            <v>0</v>
          </cell>
        </row>
        <row r="380">
          <cell r="A380">
            <v>658</v>
          </cell>
          <cell r="B380" t="str">
            <v>DUDLEY CHARLTON</v>
          </cell>
          <cell r="C380">
            <v>1</v>
          </cell>
          <cell r="D380">
            <v>2</v>
          </cell>
          <cell r="E380">
            <v>10267</v>
          </cell>
          <cell r="F380">
            <v>20534</v>
          </cell>
          <cell r="G380">
            <v>41003344</v>
          </cell>
          <cell r="H380">
            <v>3690300.96</v>
          </cell>
          <cell r="I380">
            <v>357.433228791273</v>
          </cell>
          <cell r="J380" t="str">
            <v/>
          </cell>
          <cell r="K380" t="str">
            <v/>
          </cell>
          <cell r="L380">
            <v>0</v>
          </cell>
        </row>
        <row r="381">
          <cell r="A381">
            <v>660</v>
          </cell>
          <cell r="B381" t="str">
            <v>NAUSET</v>
          </cell>
          <cell r="C381">
            <v>1</v>
          </cell>
          <cell r="D381">
            <v>83</v>
          </cell>
          <cell r="E381">
            <v>15874.87951807229</v>
          </cell>
          <cell r="F381">
            <v>1317615</v>
          </cell>
          <cell r="G381">
            <v>26249943</v>
          </cell>
          <cell r="H381">
            <v>2362494.87</v>
          </cell>
          <cell r="I381">
            <v>65.819703942350387</v>
          </cell>
          <cell r="J381" t="str">
            <v/>
          </cell>
          <cell r="K381" t="str">
            <v/>
          </cell>
          <cell r="L381">
            <v>0</v>
          </cell>
        </row>
        <row r="382">
          <cell r="A382">
            <v>662</v>
          </cell>
          <cell r="B382" t="str">
            <v>FARMINGTON RIVER</v>
          </cell>
          <cell r="C382">
            <v>1</v>
          </cell>
          <cell r="D382">
            <v>0</v>
          </cell>
          <cell r="E382">
            <v>0</v>
          </cell>
          <cell r="F382">
            <v>0</v>
          </cell>
          <cell r="G382">
            <v>3970048</v>
          </cell>
          <cell r="H382">
            <v>357304.32000000001</v>
          </cell>
          <cell r="I382" t="e">
            <v>#DIV/0!</v>
          </cell>
          <cell r="J382" t="str">
            <v/>
          </cell>
          <cell r="K382" t="str">
            <v/>
          </cell>
          <cell r="L382">
            <v>0</v>
          </cell>
        </row>
        <row r="383">
          <cell r="A383">
            <v>665</v>
          </cell>
          <cell r="B383" t="str">
            <v>FREETOWN LAKEVILLE</v>
          </cell>
          <cell r="C383">
            <v>1</v>
          </cell>
          <cell r="D383">
            <v>13</v>
          </cell>
          <cell r="E383">
            <v>10574.23076923077</v>
          </cell>
          <cell r="F383">
            <v>137465</v>
          </cell>
          <cell r="G383">
            <v>31075610</v>
          </cell>
          <cell r="H383">
            <v>2796804.9</v>
          </cell>
          <cell r="I383">
            <v>251.49251591314152</v>
          </cell>
          <cell r="J383" t="str">
            <v/>
          </cell>
          <cell r="K383" t="str">
            <v/>
          </cell>
          <cell r="L383">
            <v>0</v>
          </cell>
        </row>
        <row r="384">
          <cell r="A384">
            <v>670</v>
          </cell>
          <cell r="B384" t="str">
            <v>FRONTIER</v>
          </cell>
          <cell r="C384">
            <v>1</v>
          </cell>
          <cell r="D384">
            <v>36</v>
          </cell>
          <cell r="E384">
            <v>17354</v>
          </cell>
          <cell r="F384">
            <v>624744</v>
          </cell>
          <cell r="G384">
            <v>10967807</v>
          </cell>
          <cell r="H384">
            <v>987102.63</v>
          </cell>
          <cell r="I384">
            <v>20.880409703814681</v>
          </cell>
          <cell r="J384" t="str">
            <v/>
          </cell>
          <cell r="K384" t="str">
            <v/>
          </cell>
          <cell r="L384">
            <v>0</v>
          </cell>
        </row>
        <row r="385">
          <cell r="A385">
            <v>672</v>
          </cell>
          <cell r="B385" t="str">
            <v>GATEWAY</v>
          </cell>
          <cell r="C385">
            <v>1</v>
          </cell>
          <cell r="D385">
            <v>2</v>
          </cell>
          <cell r="E385">
            <v>13056</v>
          </cell>
          <cell r="F385">
            <v>26112</v>
          </cell>
          <cell r="G385">
            <v>13566358</v>
          </cell>
          <cell r="H385">
            <v>1220972.22</v>
          </cell>
          <cell r="I385">
            <v>91.518092830882352</v>
          </cell>
          <cell r="J385" t="str">
            <v/>
          </cell>
          <cell r="K385" t="str">
            <v/>
          </cell>
          <cell r="L385">
            <v>0</v>
          </cell>
        </row>
        <row r="386">
          <cell r="A386">
            <v>673</v>
          </cell>
          <cell r="B386" t="str">
            <v>GROTON DUNSTABLE</v>
          </cell>
          <cell r="C386">
            <v>1</v>
          </cell>
          <cell r="D386">
            <v>48</v>
          </cell>
          <cell r="E386">
            <v>11724.6875</v>
          </cell>
          <cell r="F386">
            <v>562785</v>
          </cell>
          <cell r="G386">
            <v>32303964</v>
          </cell>
          <cell r="H386">
            <v>2907356.76</v>
          </cell>
          <cell r="I386">
            <v>199.96880599163089</v>
          </cell>
          <cell r="J386" t="str">
            <v/>
          </cell>
          <cell r="K386" t="str">
            <v/>
          </cell>
          <cell r="L386">
            <v>0</v>
          </cell>
        </row>
        <row r="387">
          <cell r="A387">
            <v>674</v>
          </cell>
          <cell r="B387" t="str">
            <v>GILL MONTAGUE</v>
          </cell>
          <cell r="C387">
            <v>1</v>
          </cell>
          <cell r="D387">
            <v>67</v>
          </cell>
          <cell r="E387">
            <v>13285.447761194029</v>
          </cell>
          <cell r="F387">
            <v>890125</v>
          </cell>
          <cell r="G387">
            <v>17121348</v>
          </cell>
          <cell r="H387">
            <v>1540921.3199999998</v>
          </cell>
          <cell r="I387">
            <v>48.985651947760132</v>
          </cell>
          <cell r="J387" t="str">
            <v/>
          </cell>
          <cell r="K387" t="str">
            <v/>
          </cell>
          <cell r="L387">
            <v>0</v>
          </cell>
        </row>
        <row r="388">
          <cell r="A388">
            <v>675</v>
          </cell>
          <cell r="B388" t="str">
            <v>HAMILTON WENHAM</v>
          </cell>
          <cell r="C388">
            <v>1</v>
          </cell>
          <cell r="D388">
            <v>0</v>
          </cell>
          <cell r="E388">
            <v>0</v>
          </cell>
          <cell r="F388">
            <v>0</v>
          </cell>
          <cell r="G388">
            <v>28487267.91</v>
          </cell>
          <cell r="H388">
            <v>2563854.1118999999</v>
          </cell>
          <cell r="I388" t="e">
            <v>#DIV/0!</v>
          </cell>
          <cell r="J388" t="str">
            <v/>
          </cell>
          <cell r="K388" t="str">
            <v/>
          </cell>
          <cell r="L388">
            <v>0</v>
          </cell>
        </row>
        <row r="389">
          <cell r="A389">
            <v>680</v>
          </cell>
          <cell r="B389" t="str">
            <v>HAMPDEN WILBRAHAM</v>
          </cell>
          <cell r="C389">
            <v>1</v>
          </cell>
          <cell r="D389">
            <v>8</v>
          </cell>
          <cell r="E389">
            <v>12471.5</v>
          </cell>
          <cell r="F389">
            <v>99772</v>
          </cell>
          <cell r="G389">
            <v>41149352</v>
          </cell>
          <cell r="H389">
            <v>3703441.6799999997</v>
          </cell>
          <cell r="I389">
            <v>288.95238583971451</v>
          </cell>
          <cell r="J389" t="str">
            <v/>
          </cell>
          <cell r="K389" t="str">
            <v/>
          </cell>
          <cell r="L389">
            <v>0</v>
          </cell>
        </row>
        <row r="390">
          <cell r="A390">
            <v>683</v>
          </cell>
          <cell r="B390" t="str">
            <v>HAMPSHIRE</v>
          </cell>
          <cell r="C390">
            <v>1</v>
          </cell>
          <cell r="D390">
            <v>19</v>
          </cell>
          <cell r="E390">
            <v>13865.263157894737</v>
          </cell>
          <cell r="F390">
            <v>263440</v>
          </cell>
          <cell r="G390">
            <v>11880896</v>
          </cell>
          <cell r="H390">
            <v>1069280.6399999999</v>
          </cell>
          <cell r="I390">
            <v>58.119390221682352</v>
          </cell>
          <cell r="J390" t="str">
            <v/>
          </cell>
          <cell r="K390" t="str">
            <v/>
          </cell>
          <cell r="L390">
            <v>0</v>
          </cell>
        </row>
        <row r="391">
          <cell r="A391">
            <v>685</v>
          </cell>
          <cell r="B391" t="str">
            <v>HAWLEMONT</v>
          </cell>
          <cell r="C391">
            <v>1</v>
          </cell>
          <cell r="D391">
            <v>0</v>
          </cell>
          <cell r="E391">
            <v>0</v>
          </cell>
          <cell r="F391">
            <v>0</v>
          </cell>
          <cell r="G391">
            <v>1586210</v>
          </cell>
          <cell r="H391">
            <v>142758.9</v>
          </cell>
          <cell r="I391" t="e">
            <v>#DIV/0!</v>
          </cell>
          <cell r="J391" t="str">
            <v/>
          </cell>
          <cell r="K391" t="str">
            <v/>
          </cell>
          <cell r="L391">
            <v>0</v>
          </cell>
        </row>
        <row r="392">
          <cell r="A392">
            <v>690</v>
          </cell>
          <cell r="B392" t="str">
            <v>KING PHILIP</v>
          </cell>
          <cell r="C392">
            <v>1</v>
          </cell>
          <cell r="D392">
            <v>12</v>
          </cell>
          <cell r="E392">
            <v>12356</v>
          </cell>
          <cell r="F392">
            <v>148272</v>
          </cell>
          <cell r="G392">
            <v>27919702</v>
          </cell>
          <cell r="H392">
            <v>2512773.1799999997</v>
          </cell>
          <cell r="I392">
            <v>191.36461476205889</v>
          </cell>
          <cell r="J392" t="str">
            <v/>
          </cell>
          <cell r="K392" t="str">
            <v/>
          </cell>
          <cell r="L392">
            <v>0</v>
          </cell>
        </row>
        <row r="393">
          <cell r="A393">
            <v>695</v>
          </cell>
          <cell r="B393" t="str">
            <v>LINCOLN SUDBURY</v>
          </cell>
          <cell r="C393">
            <v>1</v>
          </cell>
          <cell r="D393">
            <v>1</v>
          </cell>
          <cell r="E393">
            <v>14511</v>
          </cell>
          <cell r="F393">
            <v>14511</v>
          </cell>
          <cell r="G393">
            <v>28526615</v>
          </cell>
          <cell r="H393">
            <v>2567395.35</v>
          </cell>
          <cell r="I393">
            <v>175.92752739301221</v>
          </cell>
          <cell r="J393" t="str">
            <v/>
          </cell>
          <cell r="K393" t="str">
            <v/>
          </cell>
          <cell r="L393">
            <v>0</v>
          </cell>
        </row>
        <row r="394">
          <cell r="A394">
            <v>698</v>
          </cell>
          <cell r="B394" t="str">
            <v>MANCHESTER ESSEX</v>
          </cell>
          <cell r="C394">
            <v>1</v>
          </cell>
          <cell r="D394">
            <v>0</v>
          </cell>
          <cell r="E394">
            <v>0</v>
          </cell>
          <cell r="F394">
            <v>0</v>
          </cell>
          <cell r="G394">
            <v>22137953</v>
          </cell>
          <cell r="H394">
            <v>1992415.77</v>
          </cell>
          <cell r="I394" t="e">
            <v>#DIV/0!</v>
          </cell>
          <cell r="J394" t="str">
            <v/>
          </cell>
          <cell r="K394" t="str">
            <v/>
          </cell>
          <cell r="L394">
            <v>0</v>
          </cell>
        </row>
        <row r="395">
          <cell r="A395">
            <v>700</v>
          </cell>
          <cell r="B395" t="str">
            <v>MARTHAS VINEYARD</v>
          </cell>
          <cell r="C395">
            <v>1</v>
          </cell>
          <cell r="D395">
            <v>43</v>
          </cell>
          <cell r="E395">
            <v>20839</v>
          </cell>
          <cell r="F395">
            <v>896077</v>
          </cell>
          <cell r="G395">
            <v>18594574</v>
          </cell>
          <cell r="H395">
            <v>1673511.66</v>
          </cell>
          <cell r="I395">
            <v>37.306716253179133</v>
          </cell>
          <cell r="J395" t="str">
            <v/>
          </cell>
          <cell r="K395" t="str">
            <v/>
          </cell>
          <cell r="L395">
            <v>0</v>
          </cell>
        </row>
        <row r="396">
          <cell r="A396">
            <v>705</v>
          </cell>
          <cell r="B396" t="str">
            <v>MASCONOMET</v>
          </cell>
          <cell r="C396">
            <v>1</v>
          </cell>
          <cell r="D396">
            <v>0</v>
          </cell>
          <cell r="E396">
            <v>0</v>
          </cell>
          <cell r="F396">
            <v>0</v>
          </cell>
          <cell r="G396">
            <v>29646428</v>
          </cell>
          <cell r="H396">
            <v>2668178.52</v>
          </cell>
          <cell r="I396" t="e">
            <v>#DIV/0!</v>
          </cell>
          <cell r="J396" t="str">
            <v/>
          </cell>
          <cell r="K396" t="str">
            <v/>
          </cell>
          <cell r="L396">
            <v>0</v>
          </cell>
        </row>
        <row r="397">
          <cell r="A397">
            <v>710</v>
          </cell>
          <cell r="B397" t="str">
            <v>MENDON UPTON</v>
          </cell>
          <cell r="C397">
            <v>1</v>
          </cell>
          <cell r="D397">
            <v>13</v>
          </cell>
          <cell r="E397">
            <v>12297</v>
          </cell>
          <cell r="F397">
            <v>159861</v>
          </cell>
          <cell r="G397">
            <v>29860077</v>
          </cell>
          <cell r="H397">
            <v>2687406.9299999997</v>
          </cell>
          <cell r="I397">
            <v>205.54167113930225</v>
          </cell>
          <cell r="J397" t="str">
            <v/>
          </cell>
          <cell r="K397" t="str">
            <v/>
          </cell>
          <cell r="L397">
            <v>0</v>
          </cell>
        </row>
        <row r="398">
          <cell r="A398">
            <v>712</v>
          </cell>
          <cell r="B398" t="str">
            <v>MONOMOY</v>
          </cell>
          <cell r="C398">
            <v>1</v>
          </cell>
          <cell r="D398">
            <v>69</v>
          </cell>
          <cell r="E398">
            <v>14975.898550724638</v>
          </cell>
          <cell r="F398">
            <v>1033337</v>
          </cell>
          <cell r="G398">
            <v>32505850</v>
          </cell>
          <cell r="H398">
            <v>2925526.5</v>
          </cell>
          <cell r="I398">
            <v>126.34897956813701</v>
          </cell>
          <cell r="J398" t="str">
            <v/>
          </cell>
          <cell r="K398" t="str">
            <v/>
          </cell>
          <cell r="L398">
            <v>0</v>
          </cell>
        </row>
        <row r="399">
          <cell r="A399">
            <v>715</v>
          </cell>
          <cell r="B399" t="str">
            <v>MOUNT GREYLOCK</v>
          </cell>
          <cell r="C399">
            <v>1</v>
          </cell>
          <cell r="D399">
            <v>19</v>
          </cell>
          <cell r="E399">
            <v>18136</v>
          </cell>
          <cell r="F399">
            <v>344584</v>
          </cell>
          <cell r="G399">
            <v>10112588</v>
          </cell>
          <cell r="H399">
            <v>910132.91999999993</v>
          </cell>
          <cell r="I399">
            <v>31.183773709748561</v>
          </cell>
          <cell r="J399" t="str">
            <v/>
          </cell>
          <cell r="K399" t="str">
            <v/>
          </cell>
          <cell r="L399">
            <v>0</v>
          </cell>
        </row>
        <row r="400">
          <cell r="A400">
            <v>717</v>
          </cell>
          <cell r="B400" t="str">
            <v>MOHAWK TRAIL</v>
          </cell>
          <cell r="C400">
            <v>1</v>
          </cell>
          <cell r="D400">
            <v>52</v>
          </cell>
          <cell r="E400">
            <v>15655.942307692309</v>
          </cell>
          <cell r="F400">
            <v>814109</v>
          </cell>
          <cell r="G400">
            <v>15541192</v>
          </cell>
          <cell r="H400">
            <v>1398707.28</v>
          </cell>
          <cell r="I400">
            <v>37.340344548457267</v>
          </cell>
          <cell r="J400" t="str">
            <v/>
          </cell>
          <cell r="K400" t="str">
            <v/>
          </cell>
          <cell r="L400">
            <v>0</v>
          </cell>
        </row>
        <row r="401">
          <cell r="A401">
            <v>720</v>
          </cell>
          <cell r="B401" t="str">
            <v>NARRAGANSETT</v>
          </cell>
          <cell r="C401">
            <v>1</v>
          </cell>
          <cell r="D401">
            <v>15</v>
          </cell>
          <cell r="E401">
            <v>11692.666666666666</v>
          </cell>
          <cell r="F401">
            <v>175390</v>
          </cell>
          <cell r="G401">
            <v>16146674</v>
          </cell>
          <cell r="H401">
            <v>1453200.66</v>
          </cell>
          <cell r="I401">
            <v>109.28308284394777</v>
          </cell>
          <cell r="J401" t="str">
            <v/>
          </cell>
          <cell r="K401" t="str">
            <v/>
          </cell>
          <cell r="L401">
            <v>0</v>
          </cell>
        </row>
        <row r="402">
          <cell r="A402">
            <v>725</v>
          </cell>
          <cell r="B402" t="str">
            <v>NASHOBA</v>
          </cell>
          <cell r="C402">
            <v>1</v>
          </cell>
          <cell r="D402">
            <v>24</v>
          </cell>
          <cell r="E402">
            <v>12707.833333333334</v>
          </cell>
          <cell r="F402">
            <v>304988</v>
          </cell>
          <cell r="G402">
            <v>47471492</v>
          </cell>
          <cell r="H402">
            <v>4272434.28</v>
          </cell>
          <cell r="I402">
            <v>312.20477763059529</v>
          </cell>
          <cell r="J402" t="str">
            <v/>
          </cell>
          <cell r="K402" t="str">
            <v/>
          </cell>
          <cell r="L402">
            <v>0</v>
          </cell>
        </row>
        <row r="403">
          <cell r="A403">
            <v>728</v>
          </cell>
          <cell r="B403" t="str">
            <v>NEW SALEM WENDELL</v>
          </cell>
          <cell r="C403">
            <v>1</v>
          </cell>
          <cell r="D403">
            <v>0</v>
          </cell>
          <cell r="E403">
            <v>0</v>
          </cell>
          <cell r="F403">
            <v>0</v>
          </cell>
          <cell r="G403">
            <v>2020166</v>
          </cell>
          <cell r="H403">
            <v>181814.94</v>
          </cell>
          <cell r="I403" t="e">
            <v>#DIV/0!</v>
          </cell>
          <cell r="J403" t="str">
            <v/>
          </cell>
          <cell r="K403" t="str">
            <v/>
          </cell>
          <cell r="L403">
            <v>0</v>
          </cell>
        </row>
        <row r="404">
          <cell r="A404">
            <v>730</v>
          </cell>
          <cell r="B404" t="str">
            <v>NORTHBORO SOUTHBORO</v>
          </cell>
          <cell r="C404">
            <v>1</v>
          </cell>
          <cell r="D404">
            <v>28</v>
          </cell>
          <cell r="E404">
            <v>11509.142857142857</v>
          </cell>
          <cell r="F404">
            <v>322256</v>
          </cell>
          <cell r="G404">
            <v>20091371</v>
          </cell>
          <cell r="H404">
            <v>1808223.39</v>
          </cell>
          <cell r="I404">
            <v>129.11190767588499</v>
          </cell>
          <cell r="J404" t="str">
            <v/>
          </cell>
          <cell r="K404" t="str">
            <v/>
          </cell>
          <cell r="L404">
            <v>0</v>
          </cell>
        </row>
        <row r="405">
          <cell r="A405">
            <v>735</v>
          </cell>
          <cell r="B405" t="str">
            <v>NORTH MIDDLESEX</v>
          </cell>
          <cell r="C405">
            <v>1</v>
          </cell>
          <cell r="D405">
            <v>64</v>
          </cell>
          <cell r="E405">
            <v>12127.328125</v>
          </cell>
          <cell r="F405">
            <v>776149</v>
          </cell>
          <cell r="G405">
            <v>44125601</v>
          </cell>
          <cell r="H405">
            <v>3971304.09</v>
          </cell>
          <cell r="I405">
            <v>263.46735711828529</v>
          </cell>
          <cell r="J405" t="str">
            <v/>
          </cell>
          <cell r="K405" t="str">
            <v/>
          </cell>
          <cell r="L405">
            <v>0</v>
          </cell>
        </row>
        <row r="406">
          <cell r="A406">
            <v>740</v>
          </cell>
          <cell r="B406" t="str">
            <v>OLD ROCHESTER</v>
          </cell>
          <cell r="C406">
            <v>1</v>
          </cell>
          <cell r="D406">
            <v>3</v>
          </cell>
          <cell r="E406">
            <v>13008.666666666666</v>
          </cell>
          <cell r="F406">
            <v>39026</v>
          </cell>
          <cell r="G406">
            <v>16107843</v>
          </cell>
          <cell r="H406">
            <v>1449705.8699999999</v>
          </cell>
          <cell r="I406">
            <v>108.44154179265105</v>
          </cell>
          <cell r="J406" t="str">
            <v/>
          </cell>
          <cell r="K406" t="str">
            <v/>
          </cell>
          <cell r="L406">
            <v>0</v>
          </cell>
        </row>
        <row r="407">
          <cell r="A407">
            <v>745</v>
          </cell>
          <cell r="B407" t="str">
            <v>PENTUCKET</v>
          </cell>
          <cell r="C407">
            <v>1</v>
          </cell>
          <cell r="D407">
            <v>26</v>
          </cell>
          <cell r="E407">
            <v>11646.307692307691</v>
          </cell>
          <cell r="F407">
            <v>302804</v>
          </cell>
          <cell r="G407">
            <v>33623887</v>
          </cell>
          <cell r="H407">
            <v>3026149.83</v>
          </cell>
          <cell r="I407">
            <v>233.83770221001046</v>
          </cell>
          <cell r="J407" t="str">
            <v/>
          </cell>
          <cell r="K407" t="str">
            <v/>
          </cell>
          <cell r="L407">
            <v>0</v>
          </cell>
        </row>
        <row r="408">
          <cell r="A408">
            <v>750</v>
          </cell>
          <cell r="B408" t="str">
            <v>PIONEER</v>
          </cell>
          <cell r="C408">
            <v>1</v>
          </cell>
          <cell r="D408">
            <v>15</v>
          </cell>
          <cell r="E408">
            <v>15402.266666666666</v>
          </cell>
          <cell r="F408">
            <v>231034</v>
          </cell>
          <cell r="G408">
            <v>13734122</v>
          </cell>
          <cell r="H408">
            <v>1236070.98</v>
          </cell>
          <cell r="I408">
            <v>65.252537288883886</v>
          </cell>
          <cell r="J408" t="str">
            <v/>
          </cell>
          <cell r="K408" t="str">
            <v/>
          </cell>
          <cell r="L408">
            <v>0</v>
          </cell>
        </row>
        <row r="409">
          <cell r="A409">
            <v>753</v>
          </cell>
          <cell r="B409" t="str">
            <v>QUABBIN</v>
          </cell>
          <cell r="C409">
            <v>1</v>
          </cell>
          <cell r="D409">
            <v>30</v>
          </cell>
          <cell r="E409">
            <v>11038.2</v>
          </cell>
          <cell r="F409">
            <v>331146</v>
          </cell>
          <cell r="G409">
            <v>29597301</v>
          </cell>
          <cell r="H409">
            <v>2663757.09</v>
          </cell>
          <cell r="I409">
            <v>211.32169103658202</v>
          </cell>
          <cell r="J409" t="str">
            <v/>
          </cell>
          <cell r="K409" t="str">
            <v/>
          </cell>
          <cell r="L409">
            <v>0</v>
          </cell>
        </row>
        <row r="410">
          <cell r="A410">
            <v>755</v>
          </cell>
          <cell r="B410" t="str">
            <v>RALPH C MAHAR</v>
          </cell>
          <cell r="C410">
            <v>1</v>
          </cell>
          <cell r="D410">
            <v>20</v>
          </cell>
          <cell r="E410">
            <v>12982.4</v>
          </cell>
          <cell r="F410">
            <v>259648</v>
          </cell>
          <cell r="G410">
            <v>11249981</v>
          </cell>
          <cell r="H410">
            <v>1012498.2899999999</v>
          </cell>
          <cell r="I410">
            <v>57.990070403007145</v>
          </cell>
          <cell r="J410" t="str">
            <v/>
          </cell>
          <cell r="K410" t="str">
            <v/>
          </cell>
          <cell r="L410">
            <v>0</v>
          </cell>
        </row>
        <row r="411">
          <cell r="A411">
            <v>760</v>
          </cell>
          <cell r="B411" t="str">
            <v>SILVER LAKE</v>
          </cell>
          <cell r="C411">
            <v>1</v>
          </cell>
          <cell r="D411">
            <v>37</v>
          </cell>
          <cell r="E411">
            <v>10596.891891891892</v>
          </cell>
          <cell r="F411">
            <v>392085</v>
          </cell>
          <cell r="G411">
            <v>21848593.46305</v>
          </cell>
          <cell r="H411">
            <v>1966373.4116745</v>
          </cell>
          <cell r="I411">
            <v>148.56133550622059</v>
          </cell>
          <cell r="J411" t="str">
            <v/>
          </cell>
          <cell r="K411" t="str">
            <v/>
          </cell>
          <cell r="L411">
            <v>0</v>
          </cell>
        </row>
        <row r="412">
          <cell r="A412">
            <v>763</v>
          </cell>
          <cell r="B412" t="str">
            <v>SOMERSET BERKLEY</v>
          </cell>
          <cell r="C412">
            <v>1</v>
          </cell>
          <cell r="D412">
            <v>1</v>
          </cell>
          <cell r="E412">
            <v>12708</v>
          </cell>
          <cell r="F412">
            <v>12708</v>
          </cell>
          <cell r="G412">
            <v>13019232.173700001</v>
          </cell>
          <cell r="H412">
            <v>1171730.8956329999</v>
          </cell>
          <cell r="I412">
            <v>91.204193864730868</v>
          </cell>
          <cell r="J412" t="str">
            <v/>
          </cell>
          <cell r="K412" t="str">
            <v/>
          </cell>
          <cell r="L412">
            <v>0</v>
          </cell>
        </row>
        <row r="413">
          <cell r="A413">
            <v>765</v>
          </cell>
          <cell r="B413" t="str">
            <v>SOUTHERN BERKSHIRE</v>
          </cell>
          <cell r="C413">
            <v>1</v>
          </cell>
          <cell r="D413">
            <v>0</v>
          </cell>
          <cell r="E413">
            <v>0</v>
          </cell>
          <cell r="F413">
            <v>0</v>
          </cell>
          <cell r="G413">
            <v>13602854</v>
          </cell>
          <cell r="H413">
            <v>1224256.8599999999</v>
          </cell>
          <cell r="I413" t="e">
            <v>#DIV/0!</v>
          </cell>
          <cell r="J413" t="str">
            <v/>
          </cell>
          <cell r="K413" t="str">
            <v/>
          </cell>
          <cell r="L413">
            <v>0</v>
          </cell>
        </row>
        <row r="414">
          <cell r="A414">
            <v>766</v>
          </cell>
          <cell r="B414" t="str">
            <v>SOUTHWICK TOLLAND</v>
          </cell>
          <cell r="C414">
            <v>1</v>
          </cell>
          <cell r="D414">
            <v>3</v>
          </cell>
          <cell r="E414">
            <v>9836</v>
          </cell>
          <cell r="F414">
            <v>29508</v>
          </cell>
          <cell r="G414">
            <v>21501724</v>
          </cell>
          <cell r="H414">
            <v>1935155.16</v>
          </cell>
          <cell r="I414">
            <v>193.7420862139081</v>
          </cell>
          <cell r="J414" t="str">
            <v/>
          </cell>
          <cell r="K414" t="str">
            <v/>
          </cell>
          <cell r="L414">
            <v>0</v>
          </cell>
        </row>
        <row r="415">
          <cell r="A415">
            <v>767</v>
          </cell>
          <cell r="B415" t="str">
            <v>SPENCER EAST BROOKFIELD</v>
          </cell>
          <cell r="C415">
            <v>1</v>
          </cell>
          <cell r="D415">
            <v>9</v>
          </cell>
          <cell r="E415">
            <v>10464.111111111111</v>
          </cell>
          <cell r="F415">
            <v>94177</v>
          </cell>
          <cell r="G415">
            <v>21513029</v>
          </cell>
          <cell r="H415">
            <v>1936172.6099999999</v>
          </cell>
          <cell r="I415">
            <v>176.02982140012952</v>
          </cell>
          <cell r="J415">
            <v>3657214.93</v>
          </cell>
          <cell r="K415">
            <v>340.50077375580025</v>
          </cell>
          <cell r="L415">
            <v>0</v>
          </cell>
        </row>
        <row r="416">
          <cell r="A416">
            <v>770</v>
          </cell>
          <cell r="B416" t="str">
            <v>TANTASQUA</v>
          </cell>
          <cell r="C416">
            <v>1</v>
          </cell>
          <cell r="D416">
            <v>0</v>
          </cell>
          <cell r="E416">
            <v>0</v>
          </cell>
          <cell r="F416">
            <v>0</v>
          </cell>
          <cell r="G416">
            <v>20629991</v>
          </cell>
          <cell r="H416">
            <v>1856699.19</v>
          </cell>
          <cell r="I416" t="e">
            <v>#DIV/0!</v>
          </cell>
          <cell r="J416" t="str">
            <v/>
          </cell>
          <cell r="K416" t="str">
            <v/>
          </cell>
          <cell r="L416">
            <v>0</v>
          </cell>
        </row>
        <row r="417">
          <cell r="A417">
            <v>773</v>
          </cell>
          <cell r="B417" t="str">
            <v>TRITON</v>
          </cell>
          <cell r="C417">
            <v>1</v>
          </cell>
          <cell r="D417">
            <v>52</v>
          </cell>
          <cell r="E417">
            <v>11415.48076923077</v>
          </cell>
          <cell r="F417">
            <v>593605</v>
          </cell>
          <cell r="G417">
            <v>36586194</v>
          </cell>
          <cell r="H417">
            <v>3292757.46</v>
          </cell>
          <cell r="I417">
            <v>236.44667400038745</v>
          </cell>
          <cell r="J417" t="str">
            <v/>
          </cell>
          <cell r="K417" t="str">
            <v/>
          </cell>
          <cell r="L417">
            <v>0</v>
          </cell>
        </row>
        <row r="418">
          <cell r="A418">
            <v>774</v>
          </cell>
          <cell r="B418" t="str">
            <v>UPISLAND</v>
          </cell>
          <cell r="C418">
            <v>1</v>
          </cell>
          <cell r="D418">
            <v>45</v>
          </cell>
          <cell r="E418">
            <v>20892.456000000002</v>
          </cell>
          <cell r="F418">
            <v>940160.52000000014</v>
          </cell>
          <cell r="G418">
            <v>10936659.52</v>
          </cell>
          <cell r="H418">
            <v>984299.35679999995</v>
          </cell>
          <cell r="I418">
            <v>2.1126686493919054</v>
          </cell>
          <cell r="J418" t="str">
            <v/>
          </cell>
          <cell r="K418" t="str">
            <v/>
          </cell>
          <cell r="L418">
            <v>1</v>
          </cell>
        </row>
        <row r="419">
          <cell r="A419">
            <v>775</v>
          </cell>
          <cell r="B419" t="str">
            <v>WACHUSETT</v>
          </cell>
          <cell r="C419">
            <v>1</v>
          </cell>
          <cell r="D419">
            <v>39</v>
          </cell>
          <cell r="E419">
            <v>9947.6666666666661</v>
          </cell>
          <cell r="F419">
            <v>387959</v>
          </cell>
          <cell r="G419">
            <v>74516074</v>
          </cell>
          <cell r="H419">
            <v>6706446.6600000001</v>
          </cell>
          <cell r="I419">
            <v>635.17283718124861</v>
          </cell>
          <cell r="J419" t="str">
            <v/>
          </cell>
          <cell r="K419" t="str">
            <v/>
          </cell>
          <cell r="L419">
            <v>0</v>
          </cell>
        </row>
        <row r="420">
          <cell r="A420">
            <v>778</v>
          </cell>
          <cell r="B420" t="str">
            <v>QUABOAG</v>
          </cell>
          <cell r="C420">
            <v>1</v>
          </cell>
          <cell r="D420">
            <v>0</v>
          </cell>
          <cell r="E420">
            <v>0</v>
          </cell>
          <cell r="F420">
            <v>0</v>
          </cell>
          <cell r="G420">
            <v>14954163</v>
          </cell>
          <cell r="H420">
            <v>1345874.67</v>
          </cell>
          <cell r="I420" t="e">
            <v>#DIV/0!</v>
          </cell>
          <cell r="J420" t="str">
            <v/>
          </cell>
          <cell r="K420" t="str">
            <v/>
          </cell>
          <cell r="L420">
            <v>0</v>
          </cell>
        </row>
        <row r="421">
          <cell r="A421">
            <v>780</v>
          </cell>
          <cell r="B421" t="str">
            <v>WHITMAN HANSON</v>
          </cell>
          <cell r="C421">
            <v>1</v>
          </cell>
          <cell r="D421">
            <v>24</v>
          </cell>
          <cell r="E421">
            <v>10364.083333333334</v>
          </cell>
          <cell r="F421">
            <v>248738</v>
          </cell>
          <cell r="G421">
            <v>43449089.719999999</v>
          </cell>
          <cell r="H421">
            <v>3910418.0747999996</v>
          </cell>
          <cell r="I421">
            <v>353.30476965803371</v>
          </cell>
          <cell r="J421" t="str">
            <v/>
          </cell>
          <cell r="K421" t="str">
            <v/>
          </cell>
          <cell r="L421">
            <v>0</v>
          </cell>
        </row>
        <row r="422">
          <cell r="A422">
            <v>801</v>
          </cell>
          <cell r="B422" t="str">
            <v>ASSABET VALLEY</v>
          </cell>
          <cell r="C422">
            <v>1</v>
          </cell>
          <cell r="D422">
            <v>0</v>
          </cell>
          <cell r="E422">
            <v>0</v>
          </cell>
          <cell r="F422">
            <v>0</v>
          </cell>
          <cell r="G422">
            <v>13602436</v>
          </cell>
          <cell r="H422">
            <v>1224219.24</v>
          </cell>
          <cell r="I422" t="e">
            <v>#DIV/0!</v>
          </cell>
          <cell r="J422" t="str">
            <v/>
          </cell>
          <cell r="K422" t="str">
            <v/>
          </cell>
          <cell r="L422">
            <v>0</v>
          </cell>
        </row>
        <row r="423">
          <cell r="A423">
            <v>805</v>
          </cell>
          <cell r="B423" t="str">
            <v>BLACKSTONE VALLEY</v>
          </cell>
          <cell r="C423">
            <v>1</v>
          </cell>
          <cell r="D423">
            <v>0</v>
          </cell>
          <cell r="E423">
            <v>0</v>
          </cell>
          <cell r="F423">
            <v>0</v>
          </cell>
          <cell r="G423">
            <v>19948349</v>
          </cell>
          <cell r="H423">
            <v>1795351.41</v>
          </cell>
          <cell r="I423" t="e">
            <v>#DIV/0!</v>
          </cell>
          <cell r="J423" t="str">
            <v/>
          </cell>
          <cell r="K423" t="str">
            <v/>
          </cell>
          <cell r="L423">
            <v>0</v>
          </cell>
        </row>
        <row r="424">
          <cell r="A424">
            <v>806</v>
          </cell>
          <cell r="B424" t="str">
            <v>BLUE HILLS</v>
          </cell>
          <cell r="C424">
            <v>1</v>
          </cell>
          <cell r="D424">
            <v>0</v>
          </cell>
          <cell r="E424">
            <v>0</v>
          </cell>
          <cell r="F424">
            <v>0</v>
          </cell>
          <cell r="G424">
            <v>17809392</v>
          </cell>
          <cell r="H424">
            <v>1602845.28</v>
          </cell>
          <cell r="I424" t="e">
            <v>#DIV/0!</v>
          </cell>
          <cell r="J424" t="str">
            <v/>
          </cell>
          <cell r="K424" t="str">
            <v/>
          </cell>
          <cell r="L424">
            <v>0</v>
          </cell>
        </row>
        <row r="425">
          <cell r="A425">
            <v>810</v>
          </cell>
          <cell r="B425" t="str">
            <v>BRISTOL PLYMOUTH</v>
          </cell>
          <cell r="C425">
            <v>1</v>
          </cell>
          <cell r="D425">
            <v>0</v>
          </cell>
          <cell r="E425">
            <v>0</v>
          </cell>
          <cell r="F425">
            <v>0</v>
          </cell>
          <cell r="G425">
            <v>21450267</v>
          </cell>
          <cell r="H425">
            <v>1930524.03</v>
          </cell>
          <cell r="I425" t="e">
            <v>#DIV/0!</v>
          </cell>
          <cell r="J425" t="str">
            <v/>
          </cell>
          <cell r="K425" t="str">
            <v/>
          </cell>
          <cell r="L425">
            <v>0</v>
          </cell>
        </row>
        <row r="426">
          <cell r="A426">
            <v>815</v>
          </cell>
          <cell r="B426" t="str">
            <v>CAPE COD</v>
          </cell>
          <cell r="C426">
            <v>1</v>
          </cell>
          <cell r="D426">
            <v>0</v>
          </cell>
          <cell r="E426">
            <v>0</v>
          </cell>
          <cell r="F426">
            <v>0</v>
          </cell>
          <cell r="G426">
            <v>13414194</v>
          </cell>
          <cell r="H426">
            <v>1207277.46</v>
          </cell>
          <cell r="I426" t="e">
            <v>#DIV/0!</v>
          </cell>
          <cell r="J426" t="str">
            <v/>
          </cell>
          <cell r="K426" t="str">
            <v/>
          </cell>
          <cell r="L426">
            <v>0</v>
          </cell>
        </row>
        <row r="427">
          <cell r="A427">
            <v>817</v>
          </cell>
          <cell r="B427" t="str">
            <v>ESSEX NORTH SHORE</v>
          </cell>
          <cell r="C427">
            <v>1</v>
          </cell>
          <cell r="D427">
            <v>0</v>
          </cell>
          <cell r="E427">
            <v>0</v>
          </cell>
          <cell r="F427">
            <v>0</v>
          </cell>
          <cell r="G427">
            <v>15937866.80463125</v>
          </cell>
          <cell r="H427">
            <v>1434408.0124168124</v>
          </cell>
          <cell r="I427" t="e">
            <v>#DIV/0!</v>
          </cell>
          <cell r="J427" t="str">
            <v/>
          </cell>
          <cell r="K427" t="str">
            <v/>
          </cell>
          <cell r="L427">
            <v>0</v>
          </cell>
        </row>
        <row r="428">
          <cell r="A428">
            <v>818</v>
          </cell>
          <cell r="B428" t="str">
            <v>FRANKLIN COUNTY</v>
          </cell>
          <cell r="C428">
            <v>1</v>
          </cell>
          <cell r="D428">
            <v>0</v>
          </cell>
          <cell r="E428">
            <v>0</v>
          </cell>
          <cell r="F428">
            <v>0</v>
          </cell>
          <cell r="G428">
            <v>9629323</v>
          </cell>
          <cell r="H428">
            <v>866639.07</v>
          </cell>
          <cell r="I428" t="e">
            <v>#DIV/0!</v>
          </cell>
          <cell r="J428" t="str">
            <v/>
          </cell>
          <cell r="K428" t="str">
            <v/>
          </cell>
          <cell r="L428">
            <v>0</v>
          </cell>
        </row>
        <row r="429">
          <cell r="A429">
            <v>821</v>
          </cell>
          <cell r="B429" t="str">
            <v>GREATER FALL RIVER</v>
          </cell>
          <cell r="C429">
            <v>1</v>
          </cell>
          <cell r="D429">
            <v>0</v>
          </cell>
          <cell r="E429">
            <v>0</v>
          </cell>
          <cell r="F429">
            <v>0</v>
          </cell>
          <cell r="G429">
            <v>23821193</v>
          </cell>
          <cell r="H429">
            <v>2143907.37</v>
          </cell>
          <cell r="I429" t="e">
            <v>#DIV/0!</v>
          </cell>
          <cell r="J429" t="str">
            <v/>
          </cell>
          <cell r="K429" t="str">
            <v/>
          </cell>
          <cell r="L429">
            <v>0</v>
          </cell>
        </row>
        <row r="430">
          <cell r="A430">
            <v>823</v>
          </cell>
          <cell r="B430" t="str">
            <v>GREATER LAWRENCE</v>
          </cell>
          <cell r="C430">
            <v>1</v>
          </cell>
          <cell r="D430">
            <v>0</v>
          </cell>
          <cell r="E430">
            <v>0</v>
          </cell>
          <cell r="F430">
            <v>0</v>
          </cell>
          <cell r="G430">
            <v>27194703</v>
          </cell>
          <cell r="H430">
            <v>2447523.27</v>
          </cell>
          <cell r="I430" t="e">
            <v>#DIV/0!</v>
          </cell>
          <cell r="J430" t="str">
            <v/>
          </cell>
          <cell r="K430" t="str">
            <v/>
          </cell>
          <cell r="L430">
            <v>0</v>
          </cell>
        </row>
        <row r="431">
          <cell r="A431">
            <v>825</v>
          </cell>
          <cell r="B431" t="str">
            <v>GREATER NEW BEDFORD</v>
          </cell>
          <cell r="C431">
            <v>1</v>
          </cell>
          <cell r="D431">
            <v>0</v>
          </cell>
          <cell r="E431">
            <v>0</v>
          </cell>
          <cell r="F431">
            <v>0</v>
          </cell>
          <cell r="G431">
            <v>35998313</v>
          </cell>
          <cell r="H431">
            <v>3239848.17</v>
          </cell>
          <cell r="I431" t="e">
            <v>#DIV/0!</v>
          </cell>
          <cell r="J431" t="str">
            <v/>
          </cell>
          <cell r="K431" t="str">
            <v/>
          </cell>
          <cell r="L431">
            <v>0</v>
          </cell>
        </row>
        <row r="432">
          <cell r="A432">
            <v>828</v>
          </cell>
          <cell r="B432" t="str">
            <v>GREATER LOWELL</v>
          </cell>
          <cell r="C432">
            <v>1</v>
          </cell>
          <cell r="D432">
            <v>0</v>
          </cell>
          <cell r="E432">
            <v>0</v>
          </cell>
          <cell r="F432">
            <v>0</v>
          </cell>
          <cell r="G432">
            <v>35954973</v>
          </cell>
          <cell r="H432">
            <v>3235947.57</v>
          </cell>
          <cell r="I432" t="e">
            <v>#DIV/0!</v>
          </cell>
          <cell r="J432" t="str">
            <v/>
          </cell>
          <cell r="K432" t="str">
            <v/>
          </cell>
          <cell r="L432">
            <v>0</v>
          </cell>
        </row>
        <row r="433">
          <cell r="A433">
            <v>829</v>
          </cell>
          <cell r="B433" t="str">
            <v>SOUTH MIDDLESEX</v>
          </cell>
          <cell r="C433">
            <v>1</v>
          </cell>
          <cell r="D433">
            <v>0</v>
          </cell>
          <cell r="E433">
            <v>0</v>
          </cell>
          <cell r="F433">
            <v>0</v>
          </cell>
          <cell r="G433">
            <v>16924219</v>
          </cell>
          <cell r="H433">
            <v>1523179.71</v>
          </cell>
          <cell r="I433" t="e">
            <v>#DIV/0!</v>
          </cell>
          <cell r="J433" t="str">
            <v/>
          </cell>
          <cell r="K433" t="str">
            <v/>
          </cell>
          <cell r="L433">
            <v>0</v>
          </cell>
        </row>
        <row r="434">
          <cell r="A434">
            <v>830</v>
          </cell>
          <cell r="B434" t="str">
            <v>MINUTEMAN</v>
          </cell>
          <cell r="C434">
            <v>1</v>
          </cell>
          <cell r="D434">
            <v>0</v>
          </cell>
          <cell r="E434">
            <v>0</v>
          </cell>
          <cell r="F434">
            <v>0</v>
          </cell>
          <cell r="G434">
            <v>11799461</v>
          </cell>
          <cell r="H434">
            <v>1061951.49</v>
          </cell>
          <cell r="I434" t="e">
            <v>#DIV/0!</v>
          </cell>
          <cell r="J434" t="str">
            <v/>
          </cell>
          <cell r="K434" t="str">
            <v/>
          </cell>
          <cell r="L434">
            <v>0</v>
          </cell>
        </row>
        <row r="435">
          <cell r="A435">
            <v>832</v>
          </cell>
          <cell r="B435" t="str">
            <v>MONTACHUSETT</v>
          </cell>
          <cell r="C435">
            <v>1</v>
          </cell>
          <cell r="D435">
            <v>0</v>
          </cell>
          <cell r="E435">
            <v>0</v>
          </cell>
          <cell r="F435">
            <v>0</v>
          </cell>
          <cell r="G435">
            <v>23517958</v>
          </cell>
          <cell r="H435">
            <v>2116616.2199999997</v>
          </cell>
          <cell r="I435" t="e">
            <v>#DIV/0!</v>
          </cell>
          <cell r="J435" t="str">
            <v/>
          </cell>
          <cell r="K435" t="str">
            <v/>
          </cell>
          <cell r="L435">
            <v>0</v>
          </cell>
        </row>
        <row r="436">
          <cell r="A436">
            <v>851</v>
          </cell>
          <cell r="B436" t="str">
            <v>NORTHERN BERKSHIRE</v>
          </cell>
          <cell r="C436">
            <v>1</v>
          </cell>
          <cell r="D436">
            <v>0</v>
          </cell>
          <cell r="E436">
            <v>0</v>
          </cell>
          <cell r="F436">
            <v>0</v>
          </cell>
          <cell r="G436">
            <v>7749750</v>
          </cell>
          <cell r="H436">
            <v>697477.5</v>
          </cell>
          <cell r="I436" t="e">
            <v>#DIV/0!</v>
          </cell>
          <cell r="J436" t="str">
            <v/>
          </cell>
          <cell r="K436" t="str">
            <v/>
          </cell>
          <cell r="L436">
            <v>0</v>
          </cell>
        </row>
        <row r="437">
          <cell r="A437">
            <v>852</v>
          </cell>
          <cell r="B437" t="str">
            <v>NASHOBA VALLEY</v>
          </cell>
          <cell r="C437">
            <v>1</v>
          </cell>
          <cell r="D437">
            <v>0</v>
          </cell>
          <cell r="E437">
            <v>0</v>
          </cell>
          <cell r="F437">
            <v>0</v>
          </cell>
          <cell r="G437">
            <v>12183068</v>
          </cell>
          <cell r="H437">
            <v>1096476.1199999999</v>
          </cell>
          <cell r="I437" t="e">
            <v>#DIV/0!</v>
          </cell>
          <cell r="J437" t="str">
            <v/>
          </cell>
          <cell r="K437" t="str">
            <v/>
          </cell>
          <cell r="L437">
            <v>0</v>
          </cell>
        </row>
        <row r="438">
          <cell r="A438">
            <v>853</v>
          </cell>
          <cell r="B438" t="str">
            <v>NORTHEAST METROPOLITAN</v>
          </cell>
          <cell r="C438">
            <v>1</v>
          </cell>
          <cell r="D438">
            <v>0</v>
          </cell>
          <cell r="E438">
            <v>0</v>
          </cell>
          <cell r="F438">
            <v>0</v>
          </cell>
          <cell r="G438">
            <v>22293827</v>
          </cell>
          <cell r="H438">
            <v>2006444.43</v>
          </cell>
          <cell r="I438" t="e">
            <v>#DIV/0!</v>
          </cell>
          <cell r="J438" t="str">
            <v/>
          </cell>
          <cell r="K438" t="str">
            <v/>
          </cell>
          <cell r="L438">
            <v>0</v>
          </cell>
        </row>
        <row r="439">
          <cell r="A439">
            <v>855</v>
          </cell>
          <cell r="B439" t="str">
            <v>OLD COLONY</v>
          </cell>
          <cell r="C439">
            <v>1</v>
          </cell>
          <cell r="D439">
            <v>0</v>
          </cell>
          <cell r="E439">
            <v>0</v>
          </cell>
          <cell r="F439">
            <v>0</v>
          </cell>
          <cell r="G439">
            <v>10016291</v>
          </cell>
          <cell r="H439">
            <v>901466.19</v>
          </cell>
          <cell r="I439" t="e">
            <v>#DIV/0!</v>
          </cell>
          <cell r="J439" t="str">
            <v/>
          </cell>
          <cell r="K439" t="str">
            <v/>
          </cell>
          <cell r="L439">
            <v>0</v>
          </cell>
        </row>
        <row r="440">
          <cell r="A440">
            <v>860</v>
          </cell>
          <cell r="B440" t="str">
            <v>PATHFINDER</v>
          </cell>
          <cell r="C440">
            <v>1</v>
          </cell>
          <cell r="D440">
            <v>0</v>
          </cell>
          <cell r="E440">
            <v>0</v>
          </cell>
          <cell r="F440">
            <v>0</v>
          </cell>
          <cell r="G440">
            <v>11900364</v>
          </cell>
          <cell r="H440">
            <v>1071032.76</v>
          </cell>
          <cell r="I440" t="e">
            <v>#DIV/0!</v>
          </cell>
          <cell r="J440" t="str">
            <v/>
          </cell>
          <cell r="K440" t="str">
            <v/>
          </cell>
          <cell r="L440">
            <v>0</v>
          </cell>
        </row>
        <row r="441">
          <cell r="A441">
            <v>871</v>
          </cell>
          <cell r="B441" t="str">
            <v>SHAWSHEEN VALLEY</v>
          </cell>
          <cell r="C441">
            <v>1</v>
          </cell>
          <cell r="D441">
            <v>0</v>
          </cell>
          <cell r="E441">
            <v>0</v>
          </cell>
          <cell r="F441">
            <v>0</v>
          </cell>
          <cell r="G441">
            <v>26453740</v>
          </cell>
          <cell r="H441">
            <v>2380836.6</v>
          </cell>
          <cell r="I441" t="e">
            <v>#DIV/0!</v>
          </cell>
          <cell r="J441" t="str">
            <v/>
          </cell>
          <cell r="K441" t="str">
            <v/>
          </cell>
          <cell r="L441">
            <v>0</v>
          </cell>
        </row>
        <row r="442">
          <cell r="A442">
            <v>872</v>
          </cell>
          <cell r="B442" t="str">
            <v>SOUTHEASTERN</v>
          </cell>
          <cell r="C442">
            <v>1</v>
          </cell>
          <cell r="D442">
            <v>0</v>
          </cell>
          <cell r="E442">
            <v>0</v>
          </cell>
          <cell r="F442">
            <v>0</v>
          </cell>
          <cell r="G442">
            <v>23886356</v>
          </cell>
          <cell r="H442">
            <v>2149772.04</v>
          </cell>
          <cell r="I442" t="e">
            <v>#DIV/0!</v>
          </cell>
          <cell r="J442" t="str">
            <v/>
          </cell>
          <cell r="K442" t="str">
            <v/>
          </cell>
          <cell r="L442">
            <v>0</v>
          </cell>
        </row>
        <row r="443">
          <cell r="A443">
            <v>873</v>
          </cell>
          <cell r="B443" t="str">
            <v>SOUTH SHORE</v>
          </cell>
          <cell r="C443">
            <v>1</v>
          </cell>
          <cell r="D443">
            <v>0</v>
          </cell>
          <cell r="E443">
            <v>0</v>
          </cell>
          <cell r="F443">
            <v>0</v>
          </cell>
          <cell r="G443">
            <v>11571053</v>
          </cell>
          <cell r="H443">
            <v>1041394.77</v>
          </cell>
          <cell r="I443" t="e">
            <v>#DIV/0!</v>
          </cell>
          <cell r="J443" t="str">
            <v/>
          </cell>
          <cell r="K443" t="str">
            <v/>
          </cell>
          <cell r="L443">
            <v>0</v>
          </cell>
        </row>
        <row r="444">
          <cell r="A444">
            <v>876</v>
          </cell>
          <cell r="B444" t="str">
            <v>SOUTHERN WORCESTER</v>
          </cell>
          <cell r="C444">
            <v>1</v>
          </cell>
          <cell r="D444">
            <v>0</v>
          </cell>
          <cell r="E444">
            <v>0</v>
          </cell>
          <cell r="F444">
            <v>0</v>
          </cell>
          <cell r="G444">
            <v>17809129</v>
          </cell>
          <cell r="H444">
            <v>1602821.6099999999</v>
          </cell>
          <cell r="I444" t="e">
            <v>#DIV/0!</v>
          </cell>
          <cell r="J444" t="str">
            <v/>
          </cell>
          <cell r="K444" t="str">
            <v/>
          </cell>
          <cell r="L444">
            <v>0</v>
          </cell>
        </row>
        <row r="445">
          <cell r="A445">
            <v>878</v>
          </cell>
          <cell r="B445" t="str">
            <v>TRI COUNTY</v>
          </cell>
          <cell r="C445">
            <v>1</v>
          </cell>
          <cell r="D445">
            <v>0</v>
          </cell>
          <cell r="E445">
            <v>0</v>
          </cell>
          <cell r="F445">
            <v>0</v>
          </cell>
          <cell r="G445">
            <v>16472097</v>
          </cell>
          <cell r="H445">
            <v>1482488.73</v>
          </cell>
          <cell r="I445" t="e">
            <v>#DIV/0!</v>
          </cell>
          <cell r="J445" t="str">
            <v/>
          </cell>
          <cell r="K445" t="str">
            <v/>
          </cell>
          <cell r="L445">
            <v>0</v>
          </cell>
        </row>
        <row r="446">
          <cell r="A446">
            <v>879</v>
          </cell>
          <cell r="B446" t="str">
            <v>UPPER CAPE COD</v>
          </cell>
          <cell r="C446">
            <v>1</v>
          </cell>
          <cell r="D446">
            <v>0</v>
          </cell>
          <cell r="E446">
            <v>0</v>
          </cell>
          <cell r="F446">
            <v>0</v>
          </cell>
          <cell r="G446">
            <v>12565327</v>
          </cell>
          <cell r="H446">
            <v>1130879.43</v>
          </cell>
          <cell r="I446" t="e">
            <v>#DIV/0!</v>
          </cell>
          <cell r="J446" t="str">
            <v/>
          </cell>
          <cell r="K446" t="str">
            <v/>
          </cell>
          <cell r="L446">
            <v>0</v>
          </cell>
        </row>
        <row r="447">
          <cell r="A447">
            <v>885</v>
          </cell>
          <cell r="B447" t="str">
            <v>WHITTIER</v>
          </cell>
          <cell r="C447">
            <v>1</v>
          </cell>
          <cell r="D447">
            <v>0</v>
          </cell>
          <cell r="E447">
            <v>0</v>
          </cell>
          <cell r="F447">
            <v>0</v>
          </cell>
          <cell r="G447">
            <v>20874713</v>
          </cell>
          <cell r="H447">
            <v>1878724.17</v>
          </cell>
          <cell r="I447" t="e">
            <v>#DIV/0!</v>
          </cell>
          <cell r="J447" t="str">
            <v/>
          </cell>
          <cell r="K447" t="str">
            <v/>
          </cell>
          <cell r="L447">
            <v>0</v>
          </cell>
        </row>
        <row r="448">
          <cell r="A448">
            <v>910</v>
          </cell>
          <cell r="B448" t="str">
            <v>BRISTOL COUNTY</v>
          </cell>
          <cell r="C448">
            <v>1</v>
          </cell>
          <cell r="D448">
            <v>0</v>
          </cell>
          <cell r="E448">
            <v>0</v>
          </cell>
          <cell r="F448">
            <v>0</v>
          </cell>
          <cell r="G448">
            <v>6869783</v>
          </cell>
          <cell r="H448">
            <v>618280.47</v>
          </cell>
          <cell r="I448" t="e">
            <v>#DIV/0!</v>
          </cell>
          <cell r="J448" t="str">
            <v/>
          </cell>
          <cell r="K448" t="str">
            <v/>
          </cell>
          <cell r="L448">
            <v>0</v>
          </cell>
        </row>
        <row r="449">
          <cell r="A449">
            <v>915</v>
          </cell>
          <cell r="B449" t="str">
            <v>NORFOLK COUNTY</v>
          </cell>
          <cell r="C449">
            <v>1</v>
          </cell>
          <cell r="D449">
            <v>0</v>
          </cell>
          <cell r="E449">
            <v>0</v>
          </cell>
          <cell r="F449">
            <v>0</v>
          </cell>
          <cell r="G449">
            <v>5417965.2194250003</v>
          </cell>
          <cell r="H449">
            <v>487616.86974825</v>
          </cell>
          <cell r="I449" t="e">
            <v>#DIV/0!</v>
          </cell>
          <cell r="J449" t="str">
            <v/>
          </cell>
          <cell r="K449" t="str">
            <v/>
          </cell>
          <cell r="L449">
            <v>0</v>
          </cell>
        </row>
        <row r="450">
          <cell r="A450">
            <v>999</v>
          </cell>
          <cell r="B450" t="str">
            <v>State Total</v>
          </cell>
          <cell r="C450" t="str">
            <v>--</v>
          </cell>
          <cell r="D450">
            <v>36470</v>
          </cell>
          <cell r="E450" t="str">
            <v>--</v>
          </cell>
          <cell r="F450">
            <v>456801824.51999998</v>
          </cell>
          <cell r="G450">
            <v>13132915646.973654</v>
          </cell>
          <cell r="H450">
            <v>1181962408.2276287</v>
          </cell>
          <cell r="I450">
            <v>54056.07876187178</v>
          </cell>
          <cell r="J450" t="str">
            <v>--</v>
          </cell>
          <cell r="K450" t="e">
            <v>#DIV/0!</v>
          </cell>
        </row>
      </sheetData>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nsscaps"/>
      <sheetName val="lowest-performing 10 pct."/>
    </sheetNames>
    <sheetDataSet>
      <sheetData sheetId="0" refreshError="1">
        <row r="10">
          <cell r="A10">
            <v>1</v>
          </cell>
          <cell r="B10" t="str">
            <v>ABINGTON</v>
          </cell>
          <cell r="C10">
            <v>1</v>
          </cell>
          <cell r="D10">
            <v>47.673247236460838</v>
          </cell>
          <cell r="E10">
            <v>11500.517203717591</v>
          </cell>
          <cell r="F10">
            <v>548267</v>
          </cell>
          <cell r="G10">
            <v>25813706.747594725</v>
          </cell>
          <cell r="H10">
            <v>2323233.6072835252</v>
          </cell>
          <cell r="I10">
            <v>154.33798113964471</v>
          </cell>
        </row>
        <row r="11">
          <cell r="A11">
            <v>2</v>
          </cell>
          <cell r="B11" t="str">
            <v>ACTON</v>
          </cell>
          <cell r="C11">
            <v>0</v>
          </cell>
          <cell r="D11">
            <v>0</v>
          </cell>
          <cell r="E11">
            <v>0</v>
          </cell>
          <cell r="F11">
            <v>0</v>
          </cell>
          <cell r="G11">
            <v>236775</v>
          </cell>
          <cell r="H11">
            <v>21309.75</v>
          </cell>
          <cell r="I11" t="str">
            <v/>
          </cell>
        </row>
        <row r="12">
          <cell r="A12">
            <v>3</v>
          </cell>
          <cell r="B12" t="str">
            <v>ACUSHNET</v>
          </cell>
          <cell r="C12">
            <v>1</v>
          </cell>
          <cell r="D12">
            <v>0</v>
          </cell>
          <cell r="E12">
            <v>10815.703620414672</v>
          </cell>
          <cell r="F12">
            <v>0</v>
          </cell>
          <cell r="G12">
            <v>13984274</v>
          </cell>
          <cell r="H12">
            <v>1258584.6599999999</v>
          </cell>
          <cell r="I12">
            <v>116.36641536889174</v>
          </cell>
        </row>
        <row r="13">
          <cell r="A13">
            <v>4</v>
          </cell>
          <cell r="B13" t="str">
            <v>ADAMS</v>
          </cell>
          <cell r="C13">
            <v>0</v>
          </cell>
          <cell r="D13">
            <v>0</v>
          </cell>
          <cell r="E13">
            <v>0</v>
          </cell>
          <cell r="F13">
            <v>0</v>
          </cell>
          <cell r="G13">
            <v>0</v>
          </cell>
          <cell r="H13">
            <v>0</v>
          </cell>
          <cell r="I13" t="str">
            <v/>
          </cell>
        </row>
        <row r="14">
          <cell r="A14">
            <v>5</v>
          </cell>
          <cell r="B14" t="str">
            <v>AGAWAM</v>
          </cell>
          <cell r="C14">
            <v>1</v>
          </cell>
          <cell r="D14">
            <v>18.801043668986399</v>
          </cell>
          <cell r="E14">
            <v>13424.201573252703</v>
          </cell>
          <cell r="F14">
            <v>252389</v>
          </cell>
          <cell r="G14">
            <v>56065428.346629761</v>
          </cell>
          <cell r="H14">
            <v>5045888.5511966785</v>
          </cell>
          <cell r="I14">
            <v>357.07893128985597</v>
          </cell>
        </row>
        <row r="15">
          <cell r="A15">
            <v>6</v>
          </cell>
          <cell r="B15" t="str">
            <v>ALFORD</v>
          </cell>
          <cell r="C15">
            <v>0</v>
          </cell>
          <cell r="D15">
            <v>0</v>
          </cell>
          <cell r="E15">
            <v>0</v>
          </cell>
          <cell r="F15">
            <v>0</v>
          </cell>
          <cell r="G15">
            <v>0</v>
          </cell>
          <cell r="H15">
            <v>0</v>
          </cell>
          <cell r="I15" t="str">
            <v/>
          </cell>
        </row>
        <row r="16">
          <cell r="A16">
            <v>7</v>
          </cell>
          <cell r="B16" t="str">
            <v>AMESBURY</v>
          </cell>
          <cell r="C16">
            <v>1</v>
          </cell>
          <cell r="D16">
            <v>54</v>
          </cell>
          <cell r="E16">
            <v>10333.666666666666</v>
          </cell>
          <cell r="F16">
            <v>558018</v>
          </cell>
          <cell r="G16">
            <v>30887108</v>
          </cell>
          <cell r="H16">
            <v>2779839.7199999997</v>
          </cell>
          <cell r="I16">
            <v>215.00806941711556</v>
          </cell>
        </row>
        <row r="17">
          <cell r="A17">
            <v>8</v>
          </cell>
          <cell r="B17" t="str">
            <v>AMHERST</v>
          </cell>
          <cell r="C17">
            <v>1</v>
          </cell>
          <cell r="D17">
            <v>97.526778870548071</v>
          </cell>
          <cell r="E17">
            <v>17805.694190976832</v>
          </cell>
          <cell r="F17">
            <v>1736532</v>
          </cell>
          <cell r="G17">
            <v>24764596.657086696</v>
          </cell>
          <cell r="H17">
            <v>2228813.6991378027</v>
          </cell>
          <cell r="I17">
            <v>27.647430864406854</v>
          </cell>
        </row>
        <row r="18">
          <cell r="A18">
            <v>9</v>
          </cell>
          <cell r="B18" t="str">
            <v>ANDOVER</v>
          </cell>
          <cell r="C18">
            <v>1</v>
          </cell>
          <cell r="D18">
            <v>12.431143978296493</v>
          </cell>
          <cell r="E18">
            <v>15041.334918688877</v>
          </cell>
          <cell r="F18">
            <v>186981</v>
          </cell>
          <cell r="G18">
            <v>90870774.179241762</v>
          </cell>
          <cell r="H18">
            <v>8178369.6761317579</v>
          </cell>
          <cell r="I18">
            <v>531.29517555004031</v>
          </cell>
        </row>
        <row r="19">
          <cell r="A19">
            <v>10</v>
          </cell>
          <cell r="B19" t="str">
            <v>ARLINGTON</v>
          </cell>
          <cell r="C19">
            <v>1</v>
          </cell>
          <cell r="D19">
            <v>7.9440737925392364</v>
          </cell>
          <cell r="E19">
            <v>13448.893198894881</v>
          </cell>
          <cell r="F19">
            <v>106839</v>
          </cell>
          <cell r="G19">
            <v>69217762</v>
          </cell>
          <cell r="H19">
            <v>6229598.5800000001</v>
          </cell>
          <cell r="I19">
            <v>455.26122406140587</v>
          </cell>
        </row>
        <row r="20">
          <cell r="A20">
            <v>11</v>
          </cell>
          <cell r="B20" t="str">
            <v>ASHBURNHAM</v>
          </cell>
          <cell r="C20">
            <v>0</v>
          </cell>
          <cell r="D20">
            <v>0</v>
          </cell>
          <cell r="E20">
            <v>0</v>
          </cell>
          <cell r="F20">
            <v>0</v>
          </cell>
          <cell r="G20">
            <v>0</v>
          </cell>
          <cell r="H20">
            <v>0</v>
          </cell>
          <cell r="I20" t="str">
            <v/>
          </cell>
        </row>
        <row r="21">
          <cell r="A21">
            <v>12</v>
          </cell>
          <cell r="B21" t="str">
            <v>ASHBY</v>
          </cell>
          <cell r="C21">
            <v>0</v>
          </cell>
          <cell r="D21">
            <v>0</v>
          </cell>
          <cell r="E21">
            <v>0</v>
          </cell>
          <cell r="F21">
            <v>0</v>
          </cell>
          <cell r="G21">
            <v>0</v>
          </cell>
          <cell r="H21">
            <v>0</v>
          </cell>
          <cell r="I21" t="str">
            <v/>
          </cell>
        </row>
        <row r="22">
          <cell r="A22">
            <v>13</v>
          </cell>
          <cell r="B22" t="str">
            <v>ASHFIELD</v>
          </cell>
          <cell r="C22">
            <v>0</v>
          </cell>
          <cell r="D22">
            <v>0</v>
          </cell>
          <cell r="E22">
            <v>14750.712500000001</v>
          </cell>
          <cell r="F22">
            <v>0</v>
          </cell>
          <cell r="G22">
            <v>517052</v>
          </cell>
          <cell r="H22">
            <v>46534.68</v>
          </cell>
          <cell r="I22" t="str">
            <v/>
          </cell>
        </row>
        <row r="23">
          <cell r="A23">
            <v>14</v>
          </cell>
          <cell r="B23" t="str">
            <v>ASHLAND</v>
          </cell>
          <cell r="C23">
            <v>1</v>
          </cell>
          <cell r="D23">
            <v>68.696980215203041</v>
          </cell>
          <cell r="E23">
            <v>12284.775798823746</v>
          </cell>
          <cell r="F23">
            <v>843927</v>
          </cell>
          <cell r="G23">
            <v>34091382.489627793</v>
          </cell>
          <cell r="H23">
            <v>3068224.4240665012</v>
          </cell>
          <cell r="I23">
            <v>181.061295744565</v>
          </cell>
        </row>
        <row r="24">
          <cell r="A24">
            <v>15</v>
          </cell>
          <cell r="B24" t="str">
            <v>ATHOL</v>
          </cell>
          <cell r="C24">
            <v>0</v>
          </cell>
          <cell r="D24">
            <v>0</v>
          </cell>
          <cell r="E24">
            <v>13170.920000000002</v>
          </cell>
          <cell r="F24">
            <v>0</v>
          </cell>
          <cell r="G24">
            <v>22469</v>
          </cell>
          <cell r="H24">
            <v>2022.21</v>
          </cell>
          <cell r="I24" t="str">
            <v/>
          </cell>
        </row>
        <row r="25">
          <cell r="A25">
            <v>16</v>
          </cell>
          <cell r="B25" t="str">
            <v>ATTLEBORO</v>
          </cell>
          <cell r="C25">
            <v>1</v>
          </cell>
          <cell r="D25">
            <v>317.08851835456517</v>
          </cell>
          <cell r="E25">
            <v>9266.4755420580404</v>
          </cell>
          <cell r="F25">
            <v>2938293</v>
          </cell>
          <cell r="G25">
            <v>69977948</v>
          </cell>
          <cell r="H25">
            <v>6298015.3199999994</v>
          </cell>
          <cell r="I25">
            <v>362.56744052807602</v>
          </cell>
        </row>
        <row r="26">
          <cell r="A26">
            <v>17</v>
          </cell>
          <cell r="B26" t="str">
            <v>AUBURN</v>
          </cell>
          <cell r="C26">
            <v>1</v>
          </cell>
          <cell r="D26">
            <v>13.976744186046512</v>
          </cell>
          <cell r="E26">
            <v>13220.389351081531</v>
          </cell>
          <cell r="F26">
            <v>184778</v>
          </cell>
          <cell r="G26">
            <v>30291953.838649124</v>
          </cell>
          <cell r="H26">
            <v>2726275.8454784211</v>
          </cell>
          <cell r="I26">
            <v>192.24077128034861</v>
          </cell>
        </row>
        <row r="27">
          <cell r="A27">
            <v>18</v>
          </cell>
          <cell r="B27" t="str">
            <v>AVON</v>
          </cell>
          <cell r="C27">
            <v>1</v>
          </cell>
          <cell r="D27">
            <v>9.3227091633466141</v>
          </cell>
          <cell r="E27">
            <v>17583.944444444442</v>
          </cell>
          <cell r="F27">
            <v>163930</v>
          </cell>
          <cell r="G27">
            <v>9826078.2595489789</v>
          </cell>
          <cell r="H27">
            <v>884347.04335940804</v>
          </cell>
          <cell r="I27">
            <v>40.970161480862743</v>
          </cell>
        </row>
        <row r="28">
          <cell r="A28">
            <v>19</v>
          </cell>
          <cell r="B28" t="str">
            <v>AYER</v>
          </cell>
          <cell r="C28">
            <v>0</v>
          </cell>
          <cell r="D28">
            <v>0</v>
          </cell>
          <cell r="E28">
            <v>0</v>
          </cell>
          <cell r="F28">
            <v>0</v>
          </cell>
          <cell r="G28">
            <v>0</v>
          </cell>
          <cell r="H28">
            <v>0</v>
          </cell>
          <cell r="I28" t="str">
            <v/>
          </cell>
        </row>
        <row r="29">
          <cell r="A29">
            <v>20</v>
          </cell>
          <cell r="B29" t="str">
            <v>BARNSTABLE</v>
          </cell>
          <cell r="C29">
            <v>1</v>
          </cell>
          <cell r="D29">
            <v>232.93788819875772</v>
          </cell>
          <cell r="E29">
            <v>12465.700717275953</v>
          </cell>
          <cell r="F29">
            <v>2903734</v>
          </cell>
          <cell r="G29">
            <v>74673368.823940799</v>
          </cell>
          <cell r="H29">
            <v>6720603.1941546714</v>
          </cell>
          <cell r="I29">
            <v>306.18970250625</v>
          </cell>
        </row>
        <row r="30">
          <cell r="A30">
            <v>21</v>
          </cell>
          <cell r="B30" t="str">
            <v>BARRE</v>
          </cell>
          <cell r="C30">
            <v>0</v>
          </cell>
          <cell r="D30">
            <v>0</v>
          </cell>
          <cell r="E30">
            <v>0</v>
          </cell>
          <cell r="F30">
            <v>0</v>
          </cell>
          <cell r="G30">
            <v>0</v>
          </cell>
          <cell r="H30">
            <v>0</v>
          </cell>
          <cell r="I30" t="str">
            <v/>
          </cell>
        </row>
        <row r="31">
          <cell r="A31">
            <v>22</v>
          </cell>
          <cell r="B31" t="str">
            <v>BECKET</v>
          </cell>
          <cell r="C31">
            <v>0</v>
          </cell>
          <cell r="D31">
            <v>0</v>
          </cell>
          <cell r="E31">
            <v>15468.800000000001</v>
          </cell>
          <cell r="F31">
            <v>0</v>
          </cell>
          <cell r="G31">
            <v>104564</v>
          </cell>
          <cell r="H31">
            <v>9410.76</v>
          </cell>
          <cell r="I31" t="str">
            <v/>
          </cell>
        </row>
        <row r="32">
          <cell r="A32">
            <v>23</v>
          </cell>
          <cell r="B32" t="str">
            <v>BEDFORD</v>
          </cell>
          <cell r="C32">
            <v>1</v>
          </cell>
          <cell r="D32">
            <v>2.005730659025788</v>
          </cell>
          <cell r="E32">
            <v>12883.085714285715</v>
          </cell>
          <cell r="F32">
            <v>25840</v>
          </cell>
          <cell r="G32">
            <v>42586512</v>
          </cell>
          <cell r="H32">
            <v>3832786.08</v>
          </cell>
          <cell r="I32">
            <v>295.49955378924301</v>
          </cell>
        </row>
        <row r="33">
          <cell r="A33">
            <v>24</v>
          </cell>
          <cell r="B33" t="str">
            <v>BELCHERTOWN</v>
          </cell>
          <cell r="C33">
            <v>1</v>
          </cell>
          <cell r="D33">
            <v>49.405799652621596</v>
          </cell>
          <cell r="E33">
            <v>11149.885314542611</v>
          </cell>
          <cell r="F33">
            <v>550869</v>
          </cell>
          <cell r="G33">
            <v>28436039.633757912</v>
          </cell>
          <cell r="H33">
            <v>2559243.567038212</v>
          </cell>
          <cell r="I33">
            <v>180.12513226649267</v>
          </cell>
        </row>
        <row r="34">
          <cell r="A34">
            <v>25</v>
          </cell>
          <cell r="B34" t="str">
            <v>BELLINGHAM</v>
          </cell>
          <cell r="C34">
            <v>1</v>
          </cell>
          <cell r="D34">
            <v>6.0538116591928235</v>
          </cell>
          <cell r="E34">
            <v>10888.34666666667</v>
          </cell>
          <cell r="F34">
            <v>65916</v>
          </cell>
          <cell r="G34">
            <v>29773785</v>
          </cell>
          <cell r="H34">
            <v>2679640.65</v>
          </cell>
          <cell r="I34">
            <v>240.04789065006494</v>
          </cell>
        </row>
        <row r="35">
          <cell r="A35">
            <v>26</v>
          </cell>
          <cell r="B35" t="str">
            <v>BELMONT</v>
          </cell>
          <cell r="C35">
            <v>1</v>
          </cell>
          <cell r="D35">
            <v>2.005730659025788</v>
          </cell>
          <cell r="E35">
            <v>17015.245714285713</v>
          </cell>
          <cell r="F35">
            <v>34128</v>
          </cell>
          <cell r="G35">
            <v>53175357.51695019</v>
          </cell>
          <cell r="H35">
            <v>4785782.1765255174</v>
          </cell>
          <cell r="I35">
            <v>279.25862819225165</v>
          </cell>
        </row>
        <row r="36">
          <cell r="A36">
            <v>27</v>
          </cell>
          <cell r="B36" t="str">
            <v>BERKLEY</v>
          </cell>
          <cell r="C36">
            <v>1</v>
          </cell>
          <cell r="D36">
            <v>0</v>
          </cell>
          <cell r="E36">
            <v>13233.886755319147</v>
          </cell>
          <cell r="F36">
            <v>0</v>
          </cell>
          <cell r="G36">
            <v>9802359</v>
          </cell>
          <cell r="H36">
            <v>882212.30999999994</v>
          </cell>
          <cell r="I36">
            <v>66.663129760076643</v>
          </cell>
        </row>
        <row r="37">
          <cell r="A37">
            <v>28</v>
          </cell>
          <cell r="B37" t="str">
            <v>BERLIN</v>
          </cell>
          <cell r="C37">
            <v>1</v>
          </cell>
          <cell r="D37">
            <v>0</v>
          </cell>
          <cell r="E37">
            <v>22576.810989870966</v>
          </cell>
          <cell r="F37">
            <v>0</v>
          </cell>
          <cell r="G37">
            <v>3391623.66</v>
          </cell>
          <cell r="H37">
            <v>305246.12939999998</v>
          </cell>
          <cell r="I37">
            <v>13.520338613675241</v>
          </cell>
        </row>
        <row r="38">
          <cell r="A38">
            <v>29</v>
          </cell>
          <cell r="B38" t="str">
            <v>BERNARDSTON</v>
          </cell>
          <cell r="C38">
            <v>0</v>
          </cell>
          <cell r="D38">
            <v>0</v>
          </cell>
          <cell r="E38">
            <v>0</v>
          </cell>
          <cell r="F38">
            <v>0</v>
          </cell>
          <cell r="G38">
            <v>0</v>
          </cell>
          <cell r="H38">
            <v>0</v>
          </cell>
          <cell r="I38" t="str">
            <v/>
          </cell>
        </row>
        <row r="39">
          <cell r="A39">
            <v>30</v>
          </cell>
          <cell r="B39" t="str">
            <v>BEVERLY</v>
          </cell>
          <cell r="C39">
            <v>1</v>
          </cell>
          <cell r="D39">
            <v>11.666401229297227</v>
          </cell>
          <cell r="E39">
            <v>13851.400858234874</v>
          </cell>
          <cell r="F39">
            <v>161596</v>
          </cell>
          <cell r="G39">
            <v>57004618.529158153</v>
          </cell>
          <cell r="H39">
            <v>5130415.6676242333</v>
          </cell>
          <cell r="I39">
            <v>358.72325972504018</v>
          </cell>
        </row>
        <row r="40">
          <cell r="A40">
            <v>31</v>
          </cell>
          <cell r="B40" t="str">
            <v>BILLERICA</v>
          </cell>
          <cell r="C40">
            <v>1</v>
          </cell>
          <cell r="D40">
            <v>205.67945822501429</v>
          </cell>
          <cell r="E40">
            <v>13404.012358803015</v>
          </cell>
          <cell r="F40">
            <v>2756930</v>
          </cell>
          <cell r="G40">
            <v>77841703.541536584</v>
          </cell>
          <cell r="H40">
            <v>7005753.318738292</v>
          </cell>
          <cell r="I40">
            <v>316.98145338905925</v>
          </cell>
        </row>
        <row r="41">
          <cell r="A41">
            <v>32</v>
          </cell>
          <cell r="B41" t="str">
            <v>BLACKSTONE</v>
          </cell>
          <cell r="C41">
            <v>0</v>
          </cell>
          <cell r="D41">
            <v>0</v>
          </cell>
          <cell r="E41">
            <v>14657.783529411767</v>
          </cell>
          <cell r="F41">
            <v>0</v>
          </cell>
          <cell r="G41">
            <v>46444</v>
          </cell>
          <cell r="H41">
            <v>4179.96</v>
          </cell>
          <cell r="I41" t="str">
            <v/>
          </cell>
        </row>
        <row r="42">
          <cell r="A42">
            <v>33</v>
          </cell>
          <cell r="B42" t="str">
            <v>BLANDFORD</v>
          </cell>
          <cell r="C42">
            <v>0</v>
          </cell>
          <cell r="D42">
            <v>0</v>
          </cell>
          <cell r="E42">
            <v>13170.920000000002</v>
          </cell>
          <cell r="F42">
            <v>0</v>
          </cell>
          <cell r="G42">
            <v>0</v>
          </cell>
          <cell r="H42">
            <v>0</v>
          </cell>
          <cell r="I42" t="str">
            <v/>
          </cell>
        </row>
        <row r="43">
          <cell r="A43">
            <v>34</v>
          </cell>
          <cell r="B43" t="str">
            <v>BOLTON</v>
          </cell>
          <cell r="C43">
            <v>0</v>
          </cell>
          <cell r="D43">
            <v>0</v>
          </cell>
          <cell r="E43">
            <v>13625.772860000001</v>
          </cell>
          <cell r="F43">
            <v>0</v>
          </cell>
          <cell r="G43">
            <v>178269</v>
          </cell>
          <cell r="H43">
            <v>16044.21</v>
          </cell>
          <cell r="I43" t="str">
            <v/>
          </cell>
        </row>
        <row r="44">
          <cell r="A44">
            <v>35</v>
          </cell>
          <cell r="B44" t="str">
            <v>BOSTON</v>
          </cell>
          <cell r="C44">
            <v>1</v>
          </cell>
          <cell r="D44">
            <v>10136.677680449933</v>
          </cell>
          <cell r="E44">
            <v>14721.30738533815</v>
          </cell>
          <cell r="F44">
            <v>149225148</v>
          </cell>
          <cell r="G44">
            <v>1069580122.672195</v>
          </cell>
          <cell r="H44">
            <v>96262211.040497541</v>
          </cell>
          <cell r="I44">
            <v>-3597.706071422127</v>
          </cell>
        </row>
        <row r="45">
          <cell r="A45">
            <v>36</v>
          </cell>
          <cell r="B45" t="str">
            <v>BOURNE</v>
          </cell>
          <cell r="C45">
            <v>1</v>
          </cell>
          <cell r="D45">
            <v>105.84480908741916</v>
          </cell>
          <cell r="E45">
            <v>13923.403638839083</v>
          </cell>
          <cell r="F45">
            <v>1473720</v>
          </cell>
          <cell r="G45">
            <v>28350730.857339013</v>
          </cell>
          <cell r="H45">
            <v>2551565.7771605109</v>
          </cell>
          <cell r="I45">
            <v>77.412521041470029</v>
          </cell>
        </row>
        <row r="46">
          <cell r="A46">
            <v>37</v>
          </cell>
          <cell r="B46" t="str">
            <v>BOXBOROUGH</v>
          </cell>
          <cell r="C46">
            <v>0</v>
          </cell>
          <cell r="D46">
            <v>0</v>
          </cell>
          <cell r="E46">
            <v>0</v>
          </cell>
          <cell r="F46">
            <v>0</v>
          </cell>
          <cell r="G46">
            <v>0</v>
          </cell>
          <cell r="H46">
            <v>0</v>
          </cell>
          <cell r="I46" t="str">
            <v/>
          </cell>
        </row>
        <row r="47">
          <cell r="A47">
            <v>38</v>
          </cell>
          <cell r="B47" t="str">
            <v>BOXFORD</v>
          </cell>
          <cell r="C47">
            <v>1</v>
          </cell>
          <cell r="D47">
            <v>0</v>
          </cell>
          <cell r="E47">
            <v>15549.700972144848</v>
          </cell>
          <cell r="F47">
            <v>0</v>
          </cell>
          <cell r="G47">
            <v>11998676</v>
          </cell>
          <cell r="H47">
            <v>1079880.8399999999</v>
          </cell>
          <cell r="I47">
            <v>69.447048656077556</v>
          </cell>
        </row>
        <row r="48">
          <cell r="A48">
            <v>39</v>
          </cell>
          <cell r="B48" t="str">
            <v>BOYLSTON</v>
          </cell>
          <cell r="C48">
            <v>1</v>
          </cell>
          <cell r="D48">
            <v>0</v>
          </cell>
          <cell r="E48">
            <v>12648.203309090908</v>
          </cell>
          <cell r="F48">
            <v>0</v>
          </cell>
          <cell r="G48">
            <v>3693793</v>
          </cell>
          <cell r="H48">
            <v>332441.37</v>
          </cell>
          <cell r="I48">
            <v>26.283683292871917</v>
          </cell>
        </row>
        <row r="49">
          <cell r="A49">
            <v>40</v>
          </cell>
          <cell r="B49" t="str">
            <v>BRAINTREE</v>
          </cell>
          <cell r="C49">
            <v>1</v>
          </cell>
          <cell r="D49">
            <v>21.736541661904717</v>
          </cell>
          <cell r="E49">
            <v>12814.780029528923</v>
          </cell>
          <cell r="F49">
            <v>278549</v>
          </cell>
          <cell r="G49">
            <v>71853730.808976114</v>
          </cell>
          <cell r="H49">
            <v>6466835.7728078496</v>
          </cell>
          <cell r="I49">
            <v>482.90230176001961</v>
          </cell>
        </row>
        <row r="50">
          <cell r="A50">
            <v>41</v>
          </cell>
          <cell r="B50" t="str">
            <v>BREWSTER</v>
          </cell>
          <cell r="C50">
            <v>1</v>
          </cell>
          <cell r="D50">
            <v>0</v>
          </cell>
          <cell r="E50">
            <v>19200.099917695472</v>
          </cell>
          <cell r="F50">
            <v>0</v>
          </cell>
          <cell r="G50">
            <v>9335303</v>
          </cell>
          <cell r="H50">
            <v>840177.27</v>
          </cell>
          <cell r="I50">
            <v>43.759005088596638</v>
          </cell>
        </row>
        <row r="51">
          <cell r="A51">
            <v>42</v>
          </cell>
          <cell r="B51" t="str">
            <v>BRIDGEWATER</v>
          </cell>
          <cell r="C51">
            <v>0</v>
          </cell>
          <cell r="D51">
            <v>0</v>
          </cell>
          <cell r="E51">
            <v>15115.280000000002</v>
          </cell>
          <cell r="F51">
            <v>0</v>
          </cell>
          <cell r="G51">
            <v>71236</v>
          </cell>
          <cell r="H51">
            <v>6411.24</v>
          </cell>
          <cell r="I51" t="str">
            <v/>
          </cell>
        </row>
        <row r="52">
          <cell r="A52">
            <v>43</v>
          </cell>
          <cell r="B52" t="str">
            <v>BRIMFIELD</v>
          </cell>
          <cell r="C52">
            <v>1</v>
          </cell>
          <cell r="D52">
            <v>0</v>
          </cell>
          <cell r="E52">
            <v>13242.945625</v>
          </cell>
          <cell r="F52">
            <v>0</v>
          </cell>
          <cell r="G52">
            <v>3783697</v>
          </cell>
          <cell r="H52">
            <v>340532.73</v>
          </cell>
          <cell r="I52">
            <v>25.714273821161292</v>
          </cell>
        </row>
        <row r="53">
          <cell r="A53">
            <v>44</v>
          </cell>
          <cell r="B53" t="str">
            <v>BROCKTON</v>
          </cell>
          <cell r="C53">
            <v>1</v>
          </cell>
          <cell r="D53">
            <v>402.8717816210808</v>
          </cell>
          <cell r="E53">
            <v>10679.343146566191</v>
          </cell>
          <cell r="F53">
            <v>4302406</v>
          </cell>
          <cell r="G53">
            <v>211214566.31251618</v>
          </cell>
          <cell r="H53">
            <v>19009310.968126457</v>
          </cell>
          <cell r="I53">
            <v>1377.1357251363609</v>
          </cell>
        </row>
        <row r="54">
          <cell r="A54">
            <v>45</v>
          </cell>
          <cell r="B54" t="str">
            <v>BROOKFIELD</v>
          </cell>
          <cell r="C54">
            <v>1</v>
          </cell>
          <cell r="D54">
            <v>0</v>
          </cell>
          <cell r="E54">
            <v>12570.321193415639</v>
          </cell>
          <cell r="F54">
            <v>0</v>
          </cell>
          <cell r="G54">
            <v>3259796</v>
          </cell>
          <cell r="H54">
            <v>293381.64</v>
          </cell>
          <cell r="I54">
            <v>23.339231789373365</v>
          </cell>
        </row>
        <row r="55">
          <cell r="A55">
            <v>46</v>
          </cell>
          <cell r="B55" t="str">
            <v>BROOKLINE</v>
          </cell>
          <cell r="C55">
            <v>1</v>
          </cell>
          <cell r="D55">
            <v>2.9932178165196128</v>
          </cell>
          <cell r="E55">
            <v>17433.412200076713</v>
          </cell>
          <cell r="F55">
            <v>52182</v>
          </cell>
          <cell r="G55">
            <v>116275985</v>
          </cell>
          <cell r="H55">
            <v>10464838.65</v>
          </cell>
          <cell r="I55">
            <v>597.28161822240293</v>
          </cell>
        </row>
        <row r="56">
          <cell r="A56">
            <v>47</v>
          </cell>
          <cell r="B56" t="str">
            <v>BUCKLAND</v>
          </cell>
          <cell r="C56">
            <v>0</v>
          </cell>
          <cell r="D56">
            <v>0</v>
          </cell>
          <cell r="E56">
            <v>0</v>
          </cell>
          <cell r="F56">
            <v>0</v>
          </cell>
          <cell r="G56">
            <v>0</v>
          </cell>
          <cell r="H56">
            <v>0</v>
          </cell>
          <cell r="I56" t="str">
            <v/>
          </cell>
        </row>
        <row r="57">
          <cell r="A57">
            <v>48</v>
          </cell>
          <cell r="B57" t="str">
            <v>BURLINGTON</v>
          </cell>
          <cell r="C57">
            <v>1</v>
          </cell>
          <cell r="D57">
            <v>2.2999564346083465</v>
          </cell>
          <cell r="E57">
            <v>14237.660986642222</v>
          </cell>
          <cell r="F57">
            <v>32746</v>
          </cell>
          <cell r="G57">
            <v>64576948.717049859</v>
          </cell>
          <cell r="H57">
            <v>5811925.3845344875</v>
          </cell>
          <cell r="I57">
            <v>405.90792195126119</v>
          </cell>
        </row>
        <row r="58">
          <cell r="A58">
            <v>49</v>
          </cell>
          <cell r="B58" t="str">
            <v>CAMBRIDGE</v>
          </cell>
          <cell r="C58">
            <v>1</v>
          </cell>
          <cell r="D58">
            <v>486.64630980311114</v>
          </cell>
          <cell r="E58">
            <v>25956.798080130524</v>
          </cell>
          <cell r="F58">
            <v>12631780</v>
          </cell>
          <cell r="G58">
            <v>190427232.18297482</v>
          </cell>
          <cell r="H58">
            <v>17138450.896467734</v>
          </cell>
          <cell r="I58">
            <v>173.62198845001271</v>
          </cell>
        </row>
        <row r="59">
          <cell r="A59">
            <v>50</v>
          </cell>
          <cell r="B59" t="str">
            <v>CANTON</v>
          </cell>
          <cell r="C59">
            <v>1</v>
          </cell>
          <cell r="D59">
            <v>4.4434326707055183</v>
          </cell>
          <cell r="E59">
            <v>13658.809415551123</v>
          </cell>
          <cell r="F59">
            <v>60692</v>
          </cell>
          <cell r="G59">
            <v>45962744</v>
          </cell>
          <cell r="H59">
            <v>4136646.96</v>
          </cell>
          <cell r="I59">
            <v>298.41217019686621</v>
          </cell>
        </row>
        <row r="60">
          <cell r="A60">
            <v>51</v>
          </cell>
          <cell r="B60" t="str">
            <v>CARLISLE</v>
          </cell>
          <cell r="C60">
            <v>1</v>
          </cell>
          <cell r="D60">
            <v>0</v>
          </cell>
          <cell r="E60">
            <v>17422.219216221838</v>
          </cell>
          <cell r="F60">
            <v>0</v>
          </cell>
          <cell r="G60">
            <v>11224129</v>
          </cell>
          <cell r="H60">
            <v>1010171.61</v>
          </cell>
          <cell r="I60">
            <v>57.981798843365986</v>
          </cell>
        </row>
        <row r="61">
          <cell r="A61">
            <v>52</v>
          </cell>
          <cell r="B61" t="str">
            <v>CARVER</v>
          </cell>
          <cell r="C61">
            <v>1</v>
          </cell>
          <cell r="D61">
            <v>30.832652498744974</v>
          </cell>
          <cell r="E61">
            <v>12378.565224498134</v>
          </cell>
          <cell r="F61">
            <v>381664</v>
          </cell>
          <cell r="G61">
            <v>22110574.155737877</v>
          </cell>
          <cell r="H61">
            <v>1989951.6740164089</v>
          </cell>
          <cell r="I61">
            <v>129.92520900834967</v>
          </cell>
        </row>
        <row r="62">
          <cell r="A62">
            <v>53</v>
          </cell>
          <cell r="B62" t="str">
            <v>CHARLEMONT</v>
          </cell>
          <cell r="C62">
            <v>0</v>
          </cell>
          <cell r="D62">
            <v>0</v>
          </cell>
          <cell r="E62">
            <v>13170.92</v>
          </cell>
          <cell r="F62">
            <v>0</v>
          </cell>
          <cell r="G62">
            <v>146756</v>
          </cell>
          <cell r="H62">
            <v>13208.039999999999</v>
          </cell>
          <cell r="I62" t="str">
            <v/>
          </cell>
        </row>
        <row r="63">
          <cell r="A63">
            <v>54</v>
          </cell>
          <cell r="B63" t="str">
            <v>CHARLTON</v>
          </cell>
          <cell r="C63">
            <v>0</v>
          </cell>
          <cell r="D63">
            <v>0</v>
          </cell>
          <cell r="E63">
            <v>13170.920000000002</v>
          </cell>
          <cell r="F63">
            <v>0</v>
          </cell>
          <cell r="G63">
            <v>88089</v>
          </cell>
          <cell r="H63">
            <v>7928.0099999999993</v>
          </cell>
          <cell r="I63" t="str">
            <v/>
          </cell>
        </row>
        <row r="64">
          <cell r="A64">
            <v>55</v>
          </cell>
          <cell r="B64" t="str">
            <v>CHATHAM</v>
          </cell>
          <cell r="C64">
            <v>0</v>
          </cell>
          <cell r="D64">
            <v>0</v>
          </cell>
          <cell r="E64">
            <v>0</v>
          </cell>
          <cell r="F64">
            <v>0</v>
          </cell>
          <cell r="G64">
            <v>0</v>
          </cell>
          <cell r="H64">
            <v>0</v>
          </cell>
          <cell r="I64" t="str">
            <v/>
          </cell>
        </row>
        <row r="65">
          <cell r="A65">
            <v>56</v>
          </cell>
          <cell r="B65" t="str">
            <v>CHELMSFORD</v>
          </cell>
          <cell r="C65">
            <v>1</v>
          </cell>
          <cell r="D65">
            <v>125.64638819384616</v>
          </cell>
          <cell r="E65">
            <v>10974.306701698999</v>
          </cell>
          <cell r="F65">
            <v>1378882</v>
          </cell>
          <cell r="G65">
            <v>66136812.987114154</v>
          </cell>
          <cell r="H65">
            <v>5952313.1688402733</v>
          </cell>
          <cell r="I65">
            <v>416.73987188021931</v>
          </cell>
        </row>
        <row r="66">
          <cell r="A66">
            <v>57</v>
          </cell>
          <cell r="B66" t="str">
            <v>CHELSEA</v>
          </cell>
          <cell r="C66">
            <v>1</v>
          </cell>
          <cell r="D66">
            <v>852.65844206070028</v>
          </cell>
          <cell r="E66">
            <v>11394.682232335583</v>
          </cell>
          <cell r="F66">
            <v>9715772</v>
          </cell>
          <cell r="G66">
            <v>86732759.908037469</v>
          </cell>
          <cell r="H66">
            <v>7805948.391723372</v>
          </cell>
          <cell r="I66">
            <v>-167.60657026985552</v>
          </cell>
        </row>
        <row r="67">
          <cell r="A67">
            <v>58</v>
          </cell>
          <cell r="B67" t="str">
            <v>CHESHIRE</v>
          </cell>
          <cell r="C67">
            <v>0</v>
          </cell>
          <cell r="D67">
            <v>0</v>
          </cell>
          <cell r="E67">
            <v>0</v>
          </cell>
          <cell r="F67">
            <v>0</v>
          </cell>
          <cell r="G67">
            <v>10129</v>
          </cell>
          <cell r="H67">
            <v>911.61</v>
          </cell>
          <cell r="I67" t="str">
            <v/>
          </cell>
        </row>
        <row r="68">
          <cell r="A68">
            <v>59</v>
          </cell>
          <cell r="B68" t="str">
            <v>CHESTER</v>
          </cell>
          <cell r="C68">
            <v>0</v>
          </cell>
          <cell r="D68">
            <v>0</v>
          </cell>
          <cell r="E68">
            <v>13170.920000000002</v>
          </cell>
          <cell r="F68">
            <v>0</v>
          </cell>
          <cell r="G68">
            <v>236827.5</v>
          </cell>
          <cell r="H68">
            <v>21314.474999999999</v>
          </cell>
          <cell r="I68" t="str">
            <v/>
          </cell>
        </row>
        <row r="69">
          <cell r="A69">
            <v>60</v>
          </cell>
          <cell r="B69" t="str">
            <v>CHESTERFIELD</v>
          </cell>
          <cell r="C69">
            <v>0</v>
          </cell>
          <cell r="D69">
            <v>0</v>
          </cell>
          <cell r="E69">
            <v>14575.18</v>
          </cell>
          <cell r="F69">
            <v>0</v>
          </cell>
          <cell r="G69">
            <v>387032</v>
          </cell>
          <cell r="H69">
            <v>34832.879999999997</v>
          </cell>
          <cell r="I69" t="str">
            <v/>
          </cell>
        </row>
        <row r="70">
          <cell r="A70">
            <v>61</v>
          </cell>
          <cell r="B70" t="str">
            <v>CHICOPEE</v>
          </cell>
          <cell r="C70">
            <v>1</v>
          </cell>
          <cell r="D70">
            <v>204.98852781788725</v>
          </cell>
          <cell r="E70">
            <v>10806.414503195934</v>
          </cell>
          <cell r="F70">
            <v>2215191</v>
          </cell>
          <cell r="G70">
            <v>93716723.223708466</v>
          </cell>
          <cell r="H70">
            <v>8434505.090133762</v>
          </cell>
          <cell r="I70">
            <v>575.52059365244929</v>
          </cell>
        </row>
        <row r="71">
          <cell r="A71">
            <v>62</v>
          </cell>
          <cell r="B71" t="str">
            <v>CHILMARK</v>
          </cell>
          <cell r="C71">
            <v>0</v>
          </cell>
          <cell r="D71">
            <v>0</v>
          </cell>
          <cell r="E71">
            <v>0</v>
          </cell>
          <cell r="F71">
            <v>0</v>
          </cell>
          <cell r="G71">
            <v>0</v>
          </cell>
          <cell r="H71">
            <v>0</v>
          </cell>
          <cell r="I71" t="str">
            <v/>
          </cell>
        </row>
        <row r="72">
          <cell r="A72">
            <v>63</v>
          </cell>
          <cell r="B72" t="str">
            <v>CLARKSBURG</v>
          </cell>
          <cell r="C72">
            <v>1</v>
          </cell>
          <cell r="D72">
            <v>3.0849858356940509</v>
          </cell>
          <cell r="E72">
            <v>12463.914600550965</v>
          </cell>
          <cell r="F72">
            <v>38451</v>
          </cell>
          <cell r="G72">
            <v>2578721.7319979868</v>
          </cell>
          <cell r="H72">
            <v>232084.95587981879</v>
          </cell>
          <cell r="I72">
            <v>15.535565035984702</v>
          </cell>
        </row>
        <row r="73">
          <cell r="A73">
            <v>64</v>
          </cell>
          <cell r="B73" t="str">
            <v>CLINTON</v>
          </cell>
          <cell r="C73">
            <v>1</v>
          </cell>
          <cell r="D73">
            <v>50.937751355132058</v>
          </cell>
          <cell r="E73">
            <v>9585.4447244029543</v>
          </cell>
          <cell r="F73">
            <v>488261</v>
          </cell>
          <cell r="G73">
            <v>25132107.32</v>
          </cell>
          <cell r="H73">
            <v>2261889.6587999999</v>
          </cell>
          <cell r="I73">
            <v>185.03352841674993</v>
          </cell>
        </row>
        <row r="74">
          <cell r="A74">
            <v>65</v>
          </cell>
          <cell r="B74" t="str">
            <v>COHASSET</v>
          </cell>
          <cell r="C74">
            <v>1</v>
          </cell>
          <cell r="D74">
            <v>3.5634166606938535</v>
          </cell>
          <cell r="E74">
            <v>14211.08021371253</v>
          </cell>
          <cell r="F74">
            <v>50640</v>
          </cell>
          <cell r="G74">
            <v>21379747.480725866</v>
          </cell>
          <cell r="H74">
            <v>1924177.2732653278</v>
          </cell>
          <cell r="I74">
            <v>131.83637310396134</v>
          </cell>
        </row>
        <row r="75">
          <cell r="A75">
            <v>66</v>
          </cell>
          <cell r="B75" t="str">
            <v>COLRAIN</v>
          </cell>
          <cell r="C75">
            <v>0</v>
          </cell>
          <cell r="D75">
            <v>0</v>
          </cell>
          <cell r="E75">
            <v>13170.920000000002</v>
          </cell>
          <cell r="F75">
            <v>0</v>
          </cell>
          <cell r="G75">
            <v>557</v>
          </cell>
          <cell r="H75">
            <v>50.129999999999995</v>
          </cell>
          <cell r="I75" t="str">
            <v/>
          </cell>
        </row>
        <row r="76">
          <cell r="A76">
            <v>67</v>
          </cell>
          <cell r="B76" t="str">
            <v>CONCORD</v>
          </cell>
          <cell r="C76">
            <v>1</v>
          </cell>
          <cell r="D76">
            <v>3.007518796992481</v>
          </cell>
          <cell r="E76">
            <v>14989.765000000001</v>
          </cell>
          <cell r="F76">
            <v>45082</v>
          </cell>
          <cell r="G76">
            <v>37827889.129352629</v>
          </cell>
          <cell r="H76">
            <v>3404510.0216417364</v>
          </cell>
          <cell r="I76">
            <v>224.11478910054535</v>
          </cell>
        </row>
        <row r="77">
          <cell r="A77">
            <v>68</v>
          </cell>
          <cell r="B77" t="str">
            <v>CONWAY</v>
          </cell>
          <cell r="C77">
            <v>1</v>
          </cell>
          <cell r="D77">
            <v>3.4168564920273337</v>
          </cell>
          <cell r="E77">
            <v>11996.992000000004</v>
          </cell>
          <cell r="F77">
            <v>40992</v>
          </cell>
          <cell r="G77">
            <v>2067857.8234518853</v>
          </cell>
          <cell r="H77">
            <v>186107.20411066967</v>
          </cell>
          <cell r="I77">
            <v>12.095965731299115</v>
          </cell>
        </row>
        <row r="78">
          <cell r="A78">
            <v>69</v>
          </cell>
          <cell r="B78" t="str">
            <v>CUMMINGTON</v>
          </cell>
          <cell r="C78">
            <v>0</v>
          </cell>
          <cell r="D78">
            <v>0</v>
          </cell>
          <cell r="E78">
            <v>13170.92</v>
          </cell>
          <cell r="F78">
            <v>0</v>
          </cell>
          <cell r="G78">
            <v>0</v>
          </cell>
          <cell r="H78">
            <v>0</v>
          </cell>
          <cell r="I78" t="str">
            <v/>
          </cell>
        </row>
        <row r="79">
          <cell r="A79">
            <v>70</v>
          </cell>
          <cell r="B79" t="str">
            <v>DALTON</v>
          </cell>
          <cell r="C79">
            <v>0</v>
          </cell>
          <cell r="D79">
            <v>0</v>
          </cell>
          <cell r="E79">
            <v>14750.712500000001</v>
          </cell>
          <cell r="F79">
            <v>0</v>
          </cell>
          <cell r="G79">
            <v>435957</v>
          </cell>
          <cell r="H79">
            <v>39236.129999999997</v>
          </cell>
          <cell r="I79" t="str">
            <v/>
          </cell>
        </row>
        <row r="80">
          <cell r="A80">
            <v>71</v>
          </cell>
          <cell r="B80" t="str">
            <v>DANVERS</v>
          </cell>
          <cell r="C80">
            <v>1</v>
          </cell>
          <cell r="D80">
            <v>2.6666666666666661</v>
          </cell>
          <cell r="E80">
            <v>18846.000000000004</v>
          </cell>
          <cell r="F80">
            <v>50256</v>
          </cell>
          <cell r="G80">
            <v>51622055</v>
          </cell>
          <cell r="H80">
            <v>4645984.95</v>
          </cell>
          <cell r="I80">
            <v>243.85699617956061</v>
          </cell>
        </row>
        <row r="81">
          <cell r="A81">
            <v>72</v>
          </cell>
          <cell r="B81" t="str">
            <v>DARTMOUTH</v>
          </cell>
          <cell r="C81">
            <v>1</v>
          </cell>
          <cell r="D81">
            <v>11.265321285228451</v>
          </cell>
          <cell r="E81">
            <v>11090.140870089392</v>
          </cell>
          <cell r="F81">
            <v>124934</v>
          </cell>
          <cell r="G81">
            <v>43963779.805766426</v>
          </cell>
          <cell r="H81">
            <v>3956740.1825189781</v>
          </cell>
          <cell r="I81">
            <v>345.51465372757633</v>
          </cell>
        </row>
        <row r="82">
          <cell r="A82">
            <v>73</v>
          </cell>
          <cell r="B82" t="str">
            <v>DEDHAM</v>
          </cell>
          <cell r="C82">
            <v>1</v>
          </cell>
          <cell r="D82">
            <v>7.466577647812807</v>
          </cell>
          <cell r="E82">
            <v>13450.338928627962</v>
          </cell>
          <cell r="F82">
            <v>100428</v>
          </cell>
          <cell r="G82">
            <v>46901808</v>
          </cell>
          <cell r="H82">
            <v>4221162.72</v>
          </cell>
          <cell r="I82">
            <v>306.36660844503689</v>
          </cell>
        </row>
        <row r="83">
          <cell r="A83">
            <v>74</v>
          </cell>
          <cell r="B83" t="str">
            <v>DEERFIELD</v>
          </cell>
          <cell r="C83">
            <v>1</v>
          </cell>
          <cell r="D83">
            <v>3.4168564920273337</v>
          </cell>
          <cell r="E83">
            <v>12503.012666666671</v>
          </cell>
          <cell r="F83">
            <v>42721</v>
          </cell>
          <cell r="G83">
            <v>5114511</v>
          </cell>
          <cell r="H83">
            <v>460305.99</v>
          </cell>
          <cell r="I83">
            <v>33.398749656016228</v>
          </cell>
        </row>
        <row r="84">
          <cell r="A84">
            <v>75</v>
          </cell>
          <cell r="B84" t="str">
            <v>DENNIS</v>
          </cell>
          <cell r="C84">
            <v>0</v>
          </cell>
          <cell r="D84">
            <v>0</v>
          </cell>
          <cell r="E84">
            <v>0</v>
          </cell>
          <cell r="F84">
            <v>0</v>
          </cell>
          <cell r="G84">
            <v>79442</v>
          </cell>
          <cell r="H84">
            <v>7149.78</v>
          </cell>
          <cell r="I84" t="str">
            <v/>
          </cell>
        </row>
        <row r="85">
          <cell r="A85">
            <v>76</v>
          </cell>
          <cell r="B85" t="str">
            <v>DIGHTON</v>
          </cell>
          <cell r="C85">
            <v>0</v>
          </cell>
          <cell r="D85">
            <v>0</v>
          </cell>
          <cell r="E85">
            <v>0</v>
          </cell>
          <cell r="F85">
            <v>0</v>
          </cell>
          <cell r="G85">
            <v>525</v>
          </cell>
          <cell r="H85">
            <v>47.25</v>
          </cell>
          <cell r="I85" t="str">
            <v/>
          </cell>
        </row>
        <row r="86">
          <cell r="A86">
            <v>77</v>
          </cell>
          <cell r="B86" t="str">
            <v>DOUGLAS</v>
          </cell>
          <cell r="C86">
            <v>1</v>
          </cell>
          <cell r="D86">
            <v>0</v>
          </cell>
          <cell r="E86">
            <v>9807.3591886120994</v>
          </cell>
          <cell r="F86">
            <v>0</v>
          </cell>
          <cell r="G86">
            <v>15915608</v>
          </cell>
          <cell r="H86">
            <v>1432404.72</v>
          </cell>
          <cell r="I86">
            <v>146.05406944442794</v>
          </cell>
        </row>
        <row r="87">
          <cell r="A87">
            <v>78</v>
          </cell>
          <cell r="B87" t="str">
            <v>DOVER</v>
          </cell>
          <cell r="C87">
            <v>1</v>
          </cell>
          <cell r="D87">
            <v>0</v>
          </cell>
          <cell r="E87">
            <v>19764.622665074628</v>
          </cell>
          <cell r="F87">
            <v>0</v>
          </cell>
          <cell r="G87">
            <v>11725121</v>
          </cell>
          <cell r="H87">
            <v>1055260.8899999999</v>
          </cell>
          <cell r="I87">
            <v>53.391400781190448</v>
          </cell>
        </row>
        <row r="88">
          <cell r="A88">
            <v>79</v>
          </cell>
          <cell r="B88" t="str">
            <v>DRACUT</v>
          </cell>
          <cell r="C88">
            <v>1</v>
          </cell>
          <cell r="D88">
            <v>210.39398113169753</v>
          </cell>
          <cell r="E88">
            <v>10177.643811300997</v>
          </cell>
          <cell r="F88">
            <v>2141315</v>
          </cell>
          <cell r="G88">
            <v>42221286.497298099</v>
          </cell>
          <cell r="H88">
            <v>3799915.7847568286</v>
          </cell>
          <cell r="I88">
            <v>162.96510425282918</v>
          </cell>
        </row>
        <row r="89">
          <cell r="A89">
            <v>80</v>
          </cell>
          <cell r="B89" t="str">
            <v>DUDLEY</v>
          </cell>
          <cell r="C89">
            <v>0</v>
          </cell>
          <cell r="D89">
            <v>0</v>
          </cell>
          <cell r="E89">
            <v>13170.920000000002</v>
          </cell>
          <cell r="F89">
            <v>0</v>
          </cell>
          <cell r="G89">
            <v>32237</v>
          </cell>
          <cell r="H89">
            <v>2901.33</v>
          </cell>
          <cell r="I89" t="str">
            <v/>
          </cell>
        </row>
        <row r="90">
          <cell r="A90">
            <v>81</v>
          </cell>
          <cell r="B90" t="str">
            <v>DUNSTABLE</v>
          </cell>
          <cell r="C90">
            <v>0</v>
          </cell>
          <cell r="D90">
            <v>0</v>
          </cell>
          <cell r="E90">
            <v>13170.920000000002</v>
          </cell>
          <cell r="F90">
            <v>0</v>
          </cell>
          <cell r="G90">
            <v>13712</v>
          </cell>
          <cell r="H90">
            <v>1234.08</v>
          </cell>
          <cell r="I90" t="str">
            <v/>
          </cell>
        </row>
        <row r="91">
          <cell r="A91">
            <v>82</v>
          </cell>
          <cell r="B91" t="str">
            <v>DUXBURY</v>
          </cell>
          <cell r="C91">
            <v>1</v>
          </cell>
          <cell r="D91">
            <v>14.670414937869495</v>
          </cell>
          <cell r="E91">
            <v>13524.838993328074</v>
          </cell>
          <cell r="F91">
            <v>198415</v>
          </cell>
          <cell r="G91">
            <v>37701273.07</v>
          </cell>
          <cell r="H91">
            <v>3393114.5762999998</v>
          </cell>
          <cell r="I91">
            <v>236.20980463249685</v>
          </cell>
        </row>
        <row r="92">
          <cell r="A92">
            <v>83</v>
          </cell>
          <cell r="B92" t="str">
            <v>EAST BRIDGEWATER</v>
          </cell>
          <cell r="C92">
            <v>1</v>
          </cell>
          <cell r="D92">
            <v>6.049178804747454</v>
          </cell>
          <cell r="E92">
            <v>8901.86945007127</v>
          </cell>
          <cell r="F92">
            <v>53849</v>
          </cell>
          <cell r="G92">
            <v>22303260.584811371</v>
          </cell>
          <cell r="H92">
            <v>2007293.4526330233</v>
          </cell>
          <cell r="I92">
            <v>219.44204681831002</v>
          </cell>
        </row>
        <row r="93">
          <cell r="A93">
            <v>84</v>
          </cell>
          <cell r="B93" t="str">
            <v>EAST BROOKFIELD</v>
          </cell>
          <cell r="C93">
            <v>0</v>
          </cell>
          <cell r="D93">
            <v>0</v>
          </cell>
          <cell r="E93">
            <v>14501.271578947368</v>
          </cell>
          <cell r="F93">
            <v>0</v>
          </cell>
          <cell r="G93">
            <v>163634</v>
          </cell>
          <cell r="H93">
            <v>14727.06</v>
          </cell>
          <cell r="I93" t="str">
            <v/>
          </cell>
        </row>
        <row r="94">
          <cell r="A94">
            <v>85</v>
          </cell>
          <cell r="B94" t="str">
            <v>EASTHAM</v>
          </cell>
          <cell r="C94">
            <v>1</v>
          </cell>
          <cell r="D94">
            <v>0</v>
          </cell>
          <cell r="E94">
            <v>22351.199265536725</v>
          </cell>
          <cell r="F94">
            <v>0</v>
          </cell>
          <cell r="G94">
            <v>4659971</v>
          </cell>
          <cell r="H94">
            <v>419397.38999999996</v>
          </cell>
          <cell r="I94">
            <v>18.763977047382333</v>
          </cell>
        </row>
        <row r="95">
          <cell r="A95">
            <v>86</v>
          </cell>
          <cell r="B95" t="str">
            <v>EASTHAMPTON</v>
          </cell>
          <cell r="C95">
            <v>1</v>
          </cell>
          <cell r="D95">
            <v>101.35574140933956</v>
          </cell>
          <cell r="E95">
            <v>10022.362678967051</v>
          </cell>
          <cell r="F95">
            <v>1015824</v>
          </cell>
          <cell r="G95">
            <v>20942437.51593072</v>
          </cell>
          <cell r="H95">
            <v>1884819.3764337648</v>
          </cell>
          <cell r="I95">
            <v>86.705640602833114</v>
          </cell>
        </row>
        <row r="96">
          <cell r="A96">
            <v>87</v>
          </cell>
          <cell r="B96" t="str">
            <v>EAST LONGMEADOW</v>
          </cell>
          <cell r="C96">
            <v>1</v>
          </cell>
          <cell r="D96">
            <v>9.5682771259829273</v>
          </cell>
          <cell r="E96">
            <v>11369.862992845146</v>
          </cell>
          <cell r="F96">
            <v>108790</v>
          </cell>
          <cell r="G96">
            <v>33385121.807138581</v>
          </cell>
          <cell r="H96">
            <v>3004660.9626424722</v>
          </cell>
          <cell r="I96">
            <v>254.69708513328547</v>
          </cell>
        </row>
        <row r="97">
          <cell r="A97">
            <v>88</v>
          </cell>
          <cell r="B97" t="str">
            <v>EASTON</v>
          </cell>
          <cell r="C97">
            <v>1</v>
          </cell>
          <cell r="D97">
            <v>9.3227091633466141</v>
          </cell>
          <cell r="E97">
            <v>10997.983333333332</v>
          </cell>
          <cell r="F97">
            <v>102531</v>
          </cell>
          <cell r="G97">
            <v>45202171</v>
          </cell>
          <cell r="H97">
            <v>4068195.3899999997</v>
          </cell>
          <cell r="I97">
            <v>360.58105107148435</v>
          </cell>
        </row>
        <row r="98">
          <cell r="A98">
            <v>89</v>
          </cell>
          <cell r="B98" t="str">
            <v>EDGARTOWN</v>
          </cell>
          <cell r="C98">
            <v>1</v>
          </cell>
          <cell r="D98">
            <v>38.426966292134829</v>
          </cell>
          <cell r="E98">
            <v>23470.939473684211</v>
          </cell>
          <cell r="F98">
            <v>901917</v>
          </cell>
          <cell r="G98">
            <v>10422298.341028238</v>
          </cell>
          <cell r="H98">
            <v>938006.85069254134</v>
          </cell>
          <cell r="I98">
            <v>1.5376398006140974</v>
          </cell>
        </row>
        <row r="99">
          <cell r="A99">
            <v>90</v>
          </cell>
          <cell r="B99" t="str">
            <v>EGREMONT</v>
          </cell>
          <cell r="C99">
            <v>0</v>
          </cell>
          <cell r="D99">
            <v>0</v>
          </cell>
          <cell r="E99">
            <v>0</v>
          </cell>
          <cell r="F99">
            <v>0</v>
          </cell>
          <cell r="G99">
            <v>1973</v>
          </cell>
          <cell r="H99">
            <v>177.57</v>
          </cell>
          <cell r="I99" t="str">
            <v/>
          </cell>
        </row>
        <row r="100">
          <cell r="A100">
            <v>91</v>
          </cell>
          <cell r="B100" t="str">
            <v>ERVING</v>
          </cell>
          <cell r="C100">
            <v>1</v>
          </cell>
          <cell r="D100">
            <v>10.134349521446291</v>
          </cell>
          <cell r="E100">
            <v>18416.179509601603</v>
          </cell>
          <cell r="F100">
            <v>186636</v>
          </cell>
          <cell r="G100">
            <v>4717637</v>
          </cell>
          <cell r="H100">
            <v>424587.32999999996</v>
          </cell>
          <cell r="I100">
            <v>12.920775988089158</v>
          </cell>
        </row>
        <row r="101">
          <cell r="A101">
            <v>92</v>
          </cell>
          <cell r="B101" t="str">
            <v>ESSEX</v>
          </cell>
          <cell r="C101">
            <v>0</v>
          </cell>
          <cell r="D101">
            <v>0</v>
          </cell>
          <cell r="E101">
            <v>0</v>
          </cell>
          <cell r="F101">
            <v>0</v>
          </cell>
          <cell r="G101">
            <v>0</v>
          </cell>
          <cell r="H101">
            <v>0</v>
          </cell>
          <cell r="I101" t="str">
            <v/>
          </cell>
        </row>
        <row r="102">
          <cell r="A102">
            <v>93</v>
          </cell>
          <cell r="B102" t="str">
            <v>EVERETT</v>
          </cell>
          <cell r="C102">
            <v>1</v>
          </cell>
          <cell r="D102">
            <v>666.38213598987409</v>
          </cell>
          <cell r="E102">
            <v>10904.662066316885</v>
          </cell>
          <cell r="F102">
            <v>7266672</v>
          </cell>
          <cell r="G102">
            <v>90949878.582763091</v>
          </cell>
          <cell r="H102">
            <v>8185489.0724486783</v>
          </cell>
          <cell r="I102">
            <v>84.259105588130737</v>
          </cell>
        </row>
        <row r="103">
          <cell r="A103">
            <v>94</v>
          </cell>
          <cell r="B103" t="str">
            <v>FAIRHAVEN</v>
          </cell>
          <cell r="C103">
            <v>1</v>
          </cell>
          <cell r="D103">
            <v>2.1062992125984255</v>
          </cell>
          <cell r="E103">
            <v>14736.747663551399</v>
          </cell>
          <cell r="F103">
            <v>31040</v>
          </cell>
          <cell r="G103">
            <v>19775024</v>
          </cell>
          <cell r="H103">
            <v>1779752.16</v>
          </cell>
          <cell r="I103">
            <v>118.66337131666533</v>
          </cell>
        </row>
        <row r="104">
          <cell r="A104">
            <v>95</v>
          </cell>
          <cell r="B104" t="str">
            <v>FALL RIVER</v>
          </cell>
          <cell r="C104">
            <v>1</v>
          </cell>
          <cell r="D104">
            <v>1405.3396001078709</v>
          </cell>
          <cell r="E104">
            <v>10191.577180989296</v>
          </cell>
          <cell r="F104">
            <v>14322627</v>
          </cell>
          <cell r="G104">
            <v>134355408.07615182</v>
          </cell>
          <cell r="H104">
            <v>12091986.726853663</v>
          </cell>
          <cell r="I104">
            <v>-218.87095917864684</v>
          </cell>
        </row>
        <row r="105">
          <cell r="A105">
            <v>96</v>
          </cell>
          <cell r="B105" t="str">
            <v>FALMOUTH</v>
          </cell>
          <cell r="C105">
            <v>1</v>
          </cell>
          <cell r="D105">
            <v>64.767374664591969</v>
          </cell>
          <cell r="E105">
            <v>14342.375382830443</v>
          </cell>
          <cell r="F105">
            <v>928918</v>
          </cell>
          <cell r="G105">
            <v>53387085</v>
          </cell>
          <cell r="H105">
            <v>4804837.6499999994</v>
          </cell>
          <cell r="I105">
            <v>270.24251886754712</v>
          </cell>
        </row>
        <row r="106">
          <cell r="A106">
            <v>97</v>
          </cell>
          <cell r="B106" t="str">
            <v>FITCHBURG</v>
          </cell>
          <cell r="C106">
            <v>1</v>
          </cell>
          <cell r="D106">
            <v>200.33573124482993</v>
          </cell>
          <cell r="E106">
            <v>10935.842479954705</v>
          </cell>
          <cell r="F106">
            <v>2190840</v>
          </cell>
          <cell r="G106">
            <v>65736439.524362527</v>
          </cell>
          <cell r="H106">
            <v>5916279.5571926273</v>
          </cell>
          <cell r="I106">
            <v>340.66324236302074</v>
          </cell>
        </row>
        <row r="107">
          <cell r="A107">
            <v>98</v>
          </cell>
          <cell r="B107" t="str">
            <v>FLORIDA</v>
          </cell>
          <cell r="C107">
            <v>1</v>
          </cell>
          <cell r="D107">
            <v>3.0849858356940509</v>
          </cell>
          <cell r="E107">
            <v>15588.402203856749</v>
          </cell>
          <cell r="F107">
            <v>48090</v>
          </cell>
          <cell r="G107">
            <v>1676468.9534950072</v>
          </cell>
          <cell r="H107">
            <v>150882.20581455066</v>
          </cell>
          <cell r="I107">
            <v>6.5941463705060608</v>
          </cell>
        </row>
        <row r="108">
          <cell r="A108">
            <v>99</v>
          </cell>
          <cell r="B108" t="str">
            <v>FOXBOROUGH</v>
          </cell>
          <cell r="C108">
            <v>1</v>
          </cell>
          <cell r="D108">
            <v>112.90836653386457</v>
          </cell>
          <cell r="E108">
            <v>13072.955045871557</v>
          </cell>
          <cell r="F108">
            <v>1476046</v>
          </cell>
          <cell r="G108">
            <v>40527279.792824872</v>
          </cell>
          <cell r="H108">
            <v>3647455.1813542382</v>
          </cell>
          <cell r="I108">
            <v>166.09933819362209</v>
          </cell>
        </row>
        <row r="109">
          <cell r="A109">
            <v>100</v>
          </cell>
          <cell r="B109" t="str">
            <v>FRAMINGHAM</v>
          </cell>
          <cell r="C109">
            <v>1</v>
          </cell>
          <cell r="D109">
            <v>326.70490977800154</v>
          </cell>
          <cell r="E109">
            <v>13444.260764200346</v>
          </cell>
          <cell r="F109">
            <v>4392306</v>
          </cell>
          <cell r="G109">
            <v>149296851.16697744</v>
          </cell>
          <cell r="H109">
            <v>13436716.605027968</v>
          </cell>
          <cell r="I109">
            <v>672.73394674935275</v>
          </cell>
        </row>
        <row r="110">
          <cell r="A110">
            <v>101</v>
          </cell>
          <cell r="B110" t="str">
            <v>FRANKLIN</v>
          </cell>
          <cell r="C110">
            <v>1</v>
          </cell>
          <cell r="D110">
            <v>433.82427781833348</v>
          </cell>
          <cell r="E110">
            <v>9946.1837905874145</v>
          </cell>
          <cell r="F110">
            <v>4314896</v>
          </cell>
          <cell r="G110">
            <v>68895705.232890457</v>
          </cell>
          <cell r="H110">
            <v>6200613.4709601412</v>
          </cell>
          <cell r="I110">
            <v>189.5920596947638</v>
          </cell>
        </row>
        <row r="111">
          <cell r="A111">
            <v>102</v>
          </cell>
          <cell r="B111" t="str">
            <v>FREETOWN</v>
          </cell>
          <cell r="C111">
            <v>0</v>
          </cell>
          <cell r="D111">
            <v>0</v>
          </cell>
          <cell r="E111">
            <v>14258.089032258065</v>
          </cell>
          <cell r="F111">
            <v>0</v>
          </cell>
          <cell r="G111">
            <v>1872778</v>
          </cell>
          <cell r="H111">
            <v>168550.02</v>
          </cell>
          <cell r="I111" t="str">
            <v/>
          </cell>
        </row>
        <row r="112">
          <cell r="A112">
            <v>103</v>
          </cell>
          <cell r="B112" t="str">
            <v>GARDNER</v>
          </cell>
          <cell r="C112">
            <v>1</v>
          </cell>
          <cell r="D112">
            <v>12.394366197183098</v>
          </cell>
          <cell r="E112">
            <v>9874.0022727272735</v>
          </cell>
          <cell r="F112">
            <v>122382</v>
          </cell>
          <cell r="G112">
            <v>28037925</v>
          </cell>
          <cell r="H112">
            <v>2523413.25</v>
          </cell>
          <cell r="I112">
            <v>243.166973602166</v>
          </cell>
        </row>
        <row r="113">
          <cell r="A113">
            <v>104</v>
          </cell>
          <cell r="B113" t="str">
            <v>GAY HEAD</v>
          </cell>
          <cell r="C113">
            <v>0</v>
          </cell>
          <cell r="D113">
            <v>0</v>
          </cell>
          <cell r="E113">
            <v>0</v>
          </cell>
          <cell r="F113">
            <v>0</v>
          </cell>
          <cell r="G113">
            <v>0</v>
          </cell>
          <cell r="H113">
            <v>0</v>
          </cell>
          <cell r="I113" t="str">
            <v/>
          </cell>
        </row>
        <row r="114">
          <cell r="A114">
            <v>105</v>
          </cell>
          <cell r="B114" t="str">
            <v>GEORGETOWN</v>
          </cell>
          <cell r="C114">
            <v>1</v>
          </cell>
          <cell r="D114">
            <v>2.0000000000000004</v>
          </cell>
          <cell r="E114">
            <v>9467.9999999999982</v>
          </cell>
          <cell r="F114">
            <v>18936</v>
          </cell>
          <cell r="G114">
            <v>17237686.441472437</v>
          </cell>
          <cell r="H114">
            <v>1551391.7797325193</v>
          </cell>
          <cell r="I114">
            <v>161.85633499498516</v>
          </cell>
        </row>
        <row r="115">
          <cell r="A115">
            <v>106</v>
          </cell>
          <cell r="B115" t="str">
            <v>GILL</v>
          </cell>
          <cell r="C115">
            <v>0</v>
          </cell>
          <cell r="D115">
            <v>0</v>
          </cell>
          <cell r="E115">
            <v>0</v>
          </cell>
          <cell r="F115">
            <v>0</v>
          </cell>
          <cell r="G115">
            <v>0</v>
          </cell>
          <cell r="H115">
            <v>0</v>
          </cell>
          <cell r="I115" t="str">
            <v/>
          </cell>
        </row>
        <row r="116">
          <cell r="A116">
            <v>107</v>
          </cell>
          <cell r="B116" t="str">
            <v>GLOUCESTER</v>
          </cell>
          <cell r="C116">
            <v>1</v>
          </cell>
          <cell r="D116">
            <v>0.99567099567099571</v>
          </cell>
          <cell r="E116">
            <v>10540.630434782608</v>
          </cell>
          <cell r="F116">
            <v>10495</v>
          </cell>
          <cell r="G116">
            <v>50568684</v>
          </cell>
          <cell r="H116">
            <v>4551181.5599999996</v>
          </cell>
          <cell r="I116">
            <v>430.77941002621327</v>
          </cell>
        </row>
        <row r="117">
          <cell r="A117">
            <v>108</v>
          </cell>
          <cell r="B117" t="str">
            <v>GOSHEN</v>
          </cell>
          <cell r="C117">
            <v>0</v>
          </cell>
          <cell r="D117">
            <v>0</v>
          </cell>
          <cell r="E117">
            <v>13170.920000000002</v>
          </cell>
          <cell r="F117">
            <v>0</v>
          </cell>
          <cell r="G117">
            <v>132063</v>
          </cell>
          <cell r="H117">
            <v>11885.67</v>
          </cell>
          <cell r="I117" t="str">
            <v/>
          </cell>
        </row>
        <row r="118">
          <cell r="A118">
            <v>109</v>
          </cell>
          <cell r="B118" t="str">
            <v>GOSNOLD</v>
          </cell>
          <cell r="C118">
            <v>0</v>
          </cell>
          <cell r="D118">
            <v>0</v>
          </cell>
          <cell r="E118">
            <v>7165.5366666666669</v>
          </cell>
          <cell r="F118">
            <v>0</v>
          </cell>
          <cell r="G118">
            <v>189956</v>
          </cell>
          <cell r="H118">
            <v>17096.04</v>
          </cell>
          <cell r="I118" t="str">
            <v/>
          </cell>
        </row>
        <row r="119">
          <cell r="A119">
            <v>110</v>
          </cell>
          <cell r="B119" t="str">
            <v>GRAFTON</v>
          </cell>
          <cell r="C119">
            <v>1</v>
          </cell>
          <cell r="D119">
            <v>42.95369059656219</v>
          </cell>
          <cell r="E119">
            <v>10193.466356882573</v>
          </cell>
          <cell r="F119">
            <v>437847</v>
          </cell>
          <cell r="G119">
            <v>33924321.640000001</v>
          </cell>
          <cell r="H119">
            <v>3053188.9476000001</v>
          </cell>
          <cell r="I119">
            <v>256.57042030988168</v>
          </cell>
        </row>
        <row r="120">
          <cell r="A120">
            <v>111</v>
          </cell>
          <cell r="B120" t="str">
            <v>GRANBY</v>
          </cell>
          <cell r="C120">
            <v>1</v>
          </cell>
          <cell r="D120">
            <v>24.153761368325256</v>
          </cell>
          <cell r="E120">
            <v>14103.020842406333</v>
          </cell>
          <cell r="F120">
            <v>340641</v>
          </cell>
          <cell r="G120">
            <v>12082572.67195911</v>
          </cell>
          <cell r="H120">
            <v>1087431.5404763198</v>
          </cell>
          <cell r="I120">
            <v>52.952523350940353</v>
          </cell>
        </row>
        <row r="121">
          <cell r="A121">
            <v>112</v>
          </cell>
          <cell r="B121" t="str">
            <v>GRANVILLE</v>
          </cell>
          <cell r="C121">
            <v>0</v>
          </cell>
          <cell r="D121">
            <v>0</v>
          </cell>
          <cell r="E121">
            <v>0</v>
          </cell>
          <cell r="F121">
            <v>0</v>
          </cell>
          <cell r="G121">
            <v>0</v>
          </cell>
          <cell r="H121">
            <v>0</v>
          </cell>
          <cell r="I121" t="str">
            <v/>
          </cell>
        </row>
        <row r="122">
          <cell r="A122">
            <v>113</v>
          </cell>
          <cell r="B122" t="str">
            <v>GREAT BARRINGTON</v>
          </cell>
          <cell r="C122">
            <v>0</v>
          </cell>
          <cell r="D122">
            <v>0</v>
          </cell>
          <cell r="E122">
            <v>0</v>
          </cell>
          <cell r="F122">
            <v>0</v>
          </cell>
          <cell r="G122">
            <v>0</v>
          </cell>
          <cell r="H122">
            <v>0</v>
          </cell>
          <cell r="I122" t="str">
            <v/>
          </cell>
        </row>
        <row r="123">
          <cell r="A123">
            <v>114</v>
          </cell>
          <cell r="B123" t="str">
            <v>GREENFIELD</v>
          </cell>
          <cell r="C123">
            <v>1</v>
          </cell>
          <cell r="D123">
            <v>92.705665045513669</v>
          </cell>
          <cell r="E123">
            <v>11115.512730468976</v>
          </cell>
          <cell r="F123">
            <v>1030471</v>
          </cell>
          <cell r="G123">
            <v>26414257</v>
          </cell>
          <cell r="H123">
            <v>2377283.13</v>
          </cell>
          <cell r="I123">
            <v>121.16509266443676</v>
          </cell>
        </row>
        <row r="124">
          <cell r="A124">
            <v>115</v>
          </cell>
          <cell r="B124" t="str">
            <v>GROTON</v>
          </cell>
          <cell r="C124">
            <v>0</v>
          </cell>
          <cell r="D124">
            <v>0</v>
          </cell>
          <cell r="E124">
            <v>0</v>
          </cell>
          <cell r="F124">
            <v>0</v>
          </cell>
          <cell r="G124">
            <v>0</v>
          </cell>
          <cell r="H124">
            <v>0</v>
          </cell>
          <cell r="I124" t="str">
            <v/>
          </cell>
        </row>
        <row r="125">
          <cell r="A125">
            <v>116</v>
          </cell>
          <cell r="B125" t="str">
            <v>GROVELAND</v>
          </cell>
          <cell r="C125">
            <v>0</v>
          </cell>
          <cell r="D125">
            <v>0</v>
          </cell>
          <cell r="E125">
            <v>13170.92</v>
          </cell>
          <cell r="F125">
            <v>0</v>
          </cell>
          <cell r="G125">
            <v>10133</v>
          </cell>
          <cell r="H125">
            <v>911.96999999999991</v>
          </cell>
          <cell r="I125" t="str">
            <v/>
          </cell>
        </row>
        <row r="126">
          <cell r="A126">
            <v>117</v>
          </cell>
          <cell r="B126" t="str">
            <v>HADLEY</v>
          </cell>
          <cell r="C126">
            <v>1</v>
          </cell>
          <cell r="D126">
            <v>42.345830411683451</v>
          </cell>
          <cell r="E126">
            <v>13969.167548472304</v>
          </cell>
          <cell r="F126">
            <v>591536</v>
          </cell>
          <cell r="G126">
            <v>9182235.7471045498</v>
          </cell>
          <cell r="H126">
            <v>826401.21723940945</v>
          </cell>
          <cell r="I126">
            <v>16.813114770399814</v>
          </cell>
        </row>
        <row r="127">
          <cell r="A127">
            <v>118</v>
          </cell>
          <cell r="B127" t="str">
            <v>HALIFAX</v>
          </cell>
          <cell r="C127">
            <v>1</v>
          </cell>
          <cell r="D127">
            <v>1.0776545166402536</v>
          </cell>
          <cell r="E127">
            <v>10289.011764705881</v>
          </cell>
          <cell r="F127">
            <v>11088</v>
          </cell>
          <cell r="G127">
            <v>7698135.8600000003</v>
          </cell>
          <cell r="H127">
            <v>692832.22739999997</v>
          </cell>
          <cell r="I127">
            <v>66.259446775886559</v>
          </cell>
        </row>
        <row r="128">
          <cell r="A128">
            <v>119</v>
          </cell>
          <cell r="B128" t="str">
            <v>HAMILTON</v>
          </cell>
          <cell r="C128">
            <v>0</v>
          </cell>
          <cell r="D128">
            <v>0</v>
          </cell>
          <cell r="E128">
            <v>0</v>
          </cell>
          <cell r="F128">
            <v>0</v>
          </cell>
          <cell r="G128">
            <v>0</v>
          </cell>
          <cell r="H128">
            <v>0</v>
          </cell>
          <cell r="I128" t="str">
            <v/>
          </cell>
        </row>
        <row r="129">
          <cell r="A129">
            <v>120</v>
          </cell>
          <cell r="B129" t="str">
            <v>HAMPDEN</v>
          </cell>
          <cell r="C129">
            <v>0</v>
          </cell>
          <cell r="D129">
            <v>0</v>
          </cell>
          <cell r="E129">
            <v>0</v>
          </cell>
          <cell r="F129">
            <v>0</v>
          </cell>
          <cell r="G129">
            <v>0</v>
          </cell>
          <cell r="H129">
            <v>0</v>
          </cell>
          <cell r="I129" t="str">
            <v/>
          </cell>
        </row>
        <row r="130">
          <cell r="A130">
            <v>121</v>
          </cell>
          <cell r="B130" t="str">
            <v>HANCOCK</v>
          </cell>
          <cell r="C130">
            <v>1</v>
          </cell>
          <cell r="D130">
            <v>0</v>
          </cell>
          <cell r="E130">
            <v>13609.408108108108</v>
          </cell>
          <cell r="F130">
            <v>0</v>
          </cell>
          <cell r="G130">
            <v>1019973</v>
          </cell>
          <cell r="H130">
            <v>91797.569999999992</v>
          </cell>
          <cell r="I130">
            <v>6.7451552096016245</v>
          </cell>
        </row>
        <row r="131">
          <cell r="A131">
            <v>122</v>
          </cell>
          <cell r="B131" t="str">
            <v>HANOVER</v>
          </cell>
          <cell r="C131">
            <v>1</v>
          </cell>
          <cell r="D131">
            <v>37.286432160804026</v>
          </cell>
          <cell r="E131">
            <v>11320.042587601076</v>
          </cell>
          <cell r="F131">
            <v>422084</v>
          </cell>
          <cell r="G131">
            <v>31466234.150166854</v>
          </cell>
          <cell r="H131">
            <v>2831961.0735150166</v>
          </cell>
          <cell r="I131">
            <v>212.88586636189623</v>
          </cell>
        </row>
        <row r="132">
          <cell r="A132">
            <v>123</v>
          </cell>
          <cell r="B132" t="str">
            <v>HANSON</v>
          </cell>
          <cell r="C132">
            <v>0</v>
          </cell>
          <cell r="D132">
            <v>0</v>
          </cell>
          <cell r="E132">
            <v>13170.920000000002</v>
          </cell>
          <cell r="F132">
            <v>0</v>
          </cell>
          <cell r="G132">
            <v>493846</v>
          </cell>
          <cell r="H132">
            <v>44446.14</v>
          </cell>
          <cell r="I132" t="str">
            <v/>
          </cell>
        </row>
        <row r="133">
          <cell r="A133">
            <v>124</v>
          </cell>
          <cell r="B133" t="str">
            <v>HARDWICK</v>
          </cell>
          <cell r="C133">
            <v>0</v>
          </cell>
          <cell r="D133">
            <v>0</v>
          </cell>
          <cell r="E133">
            <v>13170.920000000002</v>
          </cell>
          <cell r="F133">
            <v>0</v>
          </cell>
          <cell r="G133">
            <v>232</v>
          </cell>
          <cell r="H133">
            <v>20.88</v>
          </cell>
          <cell r="I133" t="str">
            <v/>
          </cell>
        </row>
        <row r="134">
          <cell r="A134">
            <v>125</v>
          </cell>
          <cell r="B134" t="str">
            <v>HARVARD</v>
          </cell>
          <cell r="C134">
            <v>1</v>
          </cell>
          <cell r="D134">
            <v>19.974120687553977</v>
          </cell>
          <cell r="E134">
            <v>14078.166663687838</v>
          </cell>
          <cell r="F134">
            <v>281199</v>
          </cell>
          <cell r="G134">
            <v>15741189</v>
          </cell>
          <cell r="H134">
            <v>1416707.01</v>
          </cell>
          <cell r="I134">
            <v>80.657377990050634</v>
          </cell>
        </row>
        <row r="135">
          <cell r="A135">
            <v>126</v>
          </cell>
          <cell r="B135" t="str">
            <v>HARWICH</v>
          </cell>
          <cell r="C135">
            <v>0</v>
          </cell>
          <cell r="D135">
            <v>0</v>
          </cell>
          <cell r="E135">
            <v>0</v>
          </cell>
          <cell r="F135">
            <v>0</v>
          </cell>
          <cell r="G135">
            <v>0</v>
          </cell>
          <cell r="H135">
            <v>0</v>
          </cell>
          <cell r="I135" t="str">
            <v/>
          </cell>
        </row>
        <row r="136">
          <cell r="A136">
            <v>127</v>
          </cell>
          <cell r="B136" t="str">
            <v>HATFIELD</v>
          </cell>
          <cell r="C136">
            <v>1</v>
          </cell>
          <cell r="D136">
            <v>9.4596703595254645</v>
          </cell>
          <cell r="E136">
            <v>11232.526711991075</v>
          </cell>
          <cell r="F136">
            <v>106256</v>
          </cell>
          <cell r="G136">
            <v>5111804</v>
          </cell>
          <cell r="H136">
            <v>460062.36</v>
          </cell>
          <cell r="I136">
            <v>31.498376907690822</v>
          </cell>
        </row>
        <row r="137">
          <cell r="A137">
            <v>128</v>
          </cell>
          <cell r="B137" t="str">
            <v>HAVERHILL</v>
          </cell>
          <cell r="C137">
            <v>1</v>
          </cell>
          <cell r="D137">
            <v>309.7885884788696</v>
          </cell>
          <cell r="E137">
            <v>9158.1843409106605</v>
          </cell>
          <cell r="F137">
            <v>2837101</v>
          </cell>
          <cell r="G137">
            <v>91593141.392838985</v>
          </cell>
          <cell r="H137">
            <v>8243382.7253555087</v>
          </cell>
          <cell r="I137">
            <v>590.32243991912549</v>
          </cell>
        </row>
        <row r="138">
          <cell r="A138">
            <v>129</v>
          </cell>
          <cell r="B138" t="str">
            <v>HAWLEY</v>
          </cell>
          <cell r="C138">
            <v>0</v>
          </cell>
          <cell r="D138">
            <v>0</v>
          </cell>
          <cell r="E138">
            <v>13170.92</v>
          </cell>
          <cell r="F138">
            <v>0</v>
          </cell>
          <cell r="G138">
            <v>6239</v>
          </cell>
          <cell r="H138">
            <v>561.51</v>
          </cell>
          <cell r="I138" t="str">
            <v/>
          </cell>
        </row>
        <row r="139">
          <cell r="A139">
            <v>130</v>
          </cell>
          <cell r="B139" t="str">
            <v>HEATH</v>
          </cell>
          <cell r="C139">
            <v>0</v>
          </cell>
          <cell r="D139">
            <v>0</v>
          </cell>
          <cell r="E139">
            <v>0</v>
          </cell>
          <cell r="F139">
            <v>0</v>
          </cell>
          <cell r="G139">
            <v>0</v>
          </cell>
          <cell r="H139">
            <v>0</v>
          </cell>
          <cell r="I139" t="str">
            <v/>
          </cell>
        </row>
        <row r="140">
          <cell r="A140">
            <v>131</v>
          </cell>
          <cell r="B140" t="str">
            <v>HINGHAM</v>
          </cell>
          <cell r="C140">
            <v>1</v>
          </cell>
          <cell r="D140">
            <v>13.506465236908261</v>
          </cell>
          <cell r="E140">
            <v>11242.393723049225</v>
          </cell>
          <cell r="F140">
            <v>151845</v>
          </cell>
          <cell r="G140">
            <v>50199041.331441596</v>
          </cell>
          <cell r="H140">
            <v>4517913.7198297437</v>
          </cell>
          <cell r="I140">
            <v>388.357571117475</v>
          </cell>
        </row>
        <row r="141">
          <cell r="A141">
            <v>132</v>
          </cell>
          <cell r="B141" t="str">
            <v>HINSDALE</v>
          </cell>
          <cell r="C141">
            <v>0</v>
          </cell>
          <cell r="D141">
            <v>0</v>
          </cell>
          <cell r="E141">
            <v>14856.032000000001</v>
          </cell>
          <cell r="F141">
            <v>0</v>
          </cell>
          <cell r="G141">
            <v>0</v>
          </cell>
          <cell r="H141">
            <v>0</v>
          </cell>
          <cell r="I141" t="str">
            <v/>
          </cell>
        </row>
        <row r="142">
          <cell r="A142">
            <v>133</v>
          </cell>
          <cell r="B142" t="str">
            <v>HOLBROOK</v>
          </cell>
          <cell r="C142">
            <v>1</v>
          </cell>
          <cell r="D142">
            <v>23.796642477987664</v>
          </cell>
          <cell r="E142">
            <v>11776.157088514514</v>
          </cell>
          <cell r="F142">
            <v>280233</v>
          </cell>
          <cell r="G142">
            <v>16337852.497977281</v>
          </cell>
          <cell r="H142">
            <v>1470406.7248179552</v>
          </cell>
          <cell r="I142">
            <v>101.06639338046466</v>
          </cell>
        </row>
        <row r="143">
          <cell r="A143">
            <v>134</v>
          </cell>
          <cell r="B143" t="str">
            <v>HOLDEN</v>
          </cell>
          <cell r="C143">
            <v>0</v>
          </cell>
          <cell r="D143">
            <v>0</v>
          </cell>
          <cell r="E143">
            <v>13170.920000000002</v>
          </cell>
          <cell r="F143">
            <v>0</v>
          </cell>
          <cell r="G143">
            <v>115446</v>
          </cell>
          <cell r="H143">
            <v>10390.14</v>
          </cell>
          <cell r="I143" t="str">
            <v/>
          </cell>
        </row>
        <row r="144">
          <cell r="A144">
            <v>135</v>
          </cell>
          <cell r="B144" t="str">
            <v>HOLLAND</v>
          </cell>
          <cell r="C144">
            <v>1</v>
          </cell>
          <cell r="D144">
            <v>0</v>
          </cell>
          <cell r="E144">
            <v>14785.117724137934</v>
          </cell>
          <cell r="F144">
            <v>0</v>
          </cell>
          <cell r="G144">
            <v>2471851</v>
          </cell>
          <cell r="H144">
            <v>222466.59</v>
          </cell>
          <cell r="I144">
            <v>15.046656655077205</v>
          </cell>
        </row>
        <row r="145">
          <cell r="A145">
            <v>136</v>
          </cell>
          <cell r="B145" t="str">
            <v>HOLLISTON</v>
          </cell>
          <cell r="C145">
            <v>1</v>
          </cell>
          <cell r="D145">
            <v>10.819160013884071</v>
          </cell>
          <cell r="E145">
            <v>11974.866794995185</v>
          </cell>
          <cell r="F145">
            <v>129558</v>
          </cell>
          <cell r="G145">
            <v>33139480.916994501</v>
          </cell>
          <cell r="H145">
            <v>2982553.282529505</v>
          </cell>
          <cell r="I145">
            <v>238.24860279213254</v>
          </cell>
        </row>
        <row r="146">
          <cell r="A146">
            <v>137</v>
          </cell>
          <cell r="B146" t="str">
            <v>HOLYOKE</v>
          </cell>
          <cell r="C146">
            <v>1</v>
          </cell>
          <cell r="D146">
            <v>892.22189763228164</v>
          </cell>
          <cell r="E146">
            <v>12579.074812873016</v>
          </cell>
          <cell r="F146">
            <v>11223326</v>
          </cell>
          <cell r="G146">
            <v>82641922.692717627</v>
          </cell>
          <cell r="H146">
            <v>7437773.042344586</v>
          </cell>
          <cell r="I146">
            <v>-300.94049156790152</v>
          </cell>
        </row>
        <row r="147">
          <cell r="A147">
            <v>138</v>
          </cell>
          <cell r="B147" t="str">
            <v>HOPEDALE</v>
          </cell>
          <cell r="C147">
            <v>1</v>
          </cell>
          <cell r="D147">
            <v>0.97674418604651159</v>
          </cell>
          <cell r="E147">
            <v>12677.833333333334</v>
          </cell>
          <cell r="F147">
            <v>12383</v>
          </cell>
          <cell r="G147">
            <v>13547313.493037052</v>
          </cell>
          <cell r="H147">
            <v>1219258.2143733348</v>
          </cell>
          <cell r="I147">
            <v>95.195699662665916</v>
          </cell>
        </row>
        <row r="148">
          <cell r="A148">
            <v>139</v>
          </cell>
          <cell r="B148" t="str">
            <v>HOPKINTON</v>
          </cell>
          <cell r="C148">
            <v>1</v>
          </cell>
          <cell r="D148">
            <v>21.563346060395695</v>
          </cell>
          <cell r="E148">
            <v>11963.77404867684</v>
          </cell>
          <cell r="F148">
            <v>257979</v>
          </cell>
          <cell r="G148">
            <v>45543268</v>
          </cell>
          <cell r="H148">
            <v>4098894.1199999996</v>
          </cell>
          <cell r="I148">
            <v>321.04544137765578</v>
          </cell>
        </row>
        <row r="149">
          <cell r="A149">
            <v>140</v>
          </cell>
          <cell r="B149" t="str">
            <v>HUBBARDSTON</v>
          </cell>
          <cell r="C149">
            <v>0</v>
          </cell>
          <cell r="D149">
            <v>0</v>
          </cell>
          <cell r="E149">
            <v>0</v>
          </cell>
          <cell r="F149">
            <v>0</v>
          </cell>
          <cell r="G149">
            <v>0</v>
          </cell>
          <cell r="H149">
            <v>0</v>
          </cell>
          <cell r="I149" t="str">
            <v/>
          </cell>
        </row>
        <row r="150">
          <cell r="A150">
            <v>141</v>
          </cell>
          <cell r="B150" t="str">
            <v>HUDSON</v>
          </cell>
          <cell r="C150">
            <v>1</v>
          </cell>
          <cell r="D150">
            <v>82.046511627906952</v>
          </cell>
          <cell r="E150">
            <v>14206.039682539687</v>
          </cell>
          <cell r="F150">
            <v>1165556</v>
          </cell>
          <cell r="G150">
            <v>44812892.910254762</v>
          </cell>
          <cell r="H150">
            <v>4033160.3619229286</v>
          </cell>
          <cell r="I150">
            <v>201.85811288753715</v>
          </cell>
        </row>
        <row r="151">
          <cell r="A151">
            <v>142</v>
          </cell>
          <cell r="B151" t="str">
            <v>HULL</v>
          </cell>
          <cell r="C151">
            <v>1</v>
          </cell>
          <cell r="D151">
            <v>32.314907872696821</v>
          </cell>
          <cell r="E151">
            <v>15919.061320754716</v>
          </cell>
          <cell r="F151">
            <v>514423</v>
          </cell>
          <cell r="G151">
            <v>17617447.582282841</v>
          </cell>
          <cell r="H151">
            <v>1585570.2824054556</v>
          </cell>
          <cell r="I151">
            <v>67.28708815317718</v>
          </cell>
        </row>
        <row r="152">
          <cell r="A152">
            <v>143</v>
          </cell>
          <cell r="B152" t="str">
            <v>HUNTINGTON</v>
          </cell>
          <cell r="C152">
            <v>0</v>
          </cell>
          <cell r="D152">
            <v>0</v>
          </cell>
          <cell r="E152">
            <v>14269.90608695652</v>
          </cell>
          <cell r="F152">
            <v>0</v>
          </cell>
          <cell r="G152">
            <v>413997</v>
          </cell>
          <cell r="H152">
            <v>37259.729999999996</v>
          </cell>
          <cell r="I152" t="str">
            <v/>
          </cell>
        </row>
        <row r="153">
          <cell r="A153">
            <v>144</v>
          </cell>
          <cell r="B153" t="str">
            <v>IPSWICH</v>
          </cell>
          <cell r="C153">
            <v>1</v>
          </cell>
          <cell r="D153">
            <v>0</v>
          </cell>
          <cell r="E153">
            <v>14003.080090566042</v>
          </cell>
          <cell r="F153">
            <v>0</v>
          </cell>
          <cell r="G153">
            <v>27233493</v>
          </cell>
          <cell r="H153">
            <v>2451014.37</v>
          </cell>
          <cell r="I153">
            <v>175.03394639949701</v>
          </cell>
        </row>
        <row r="154">
          <cell r="A154">
            <v>145</v>
          </cell>
          <cell r="B154" t="str">
            <v>KINGSTON</v>
          </cell>
          <cell r="C154">
            <v>1</v>
          </cell>
          <cell r="D154">
            <v>13.262307310456135</v>
          </cell>
          <cell r="E154">
            <v>11276.99701861728</v>
          </cell>
          <cell r="F154">
            <v>149559</v>
          </cell>
          <cell r="G154">
            <v>13825497.797338068</v>
          </cell>
          <cell r="H154">
            <v>1244294.801760426</v>
          </cell>
          <cell r="I154">
            <v>97.076890235327582</v>
          </cell>
        </row>
        <row r="155">
          <cell r="A155">
            <v>146</v>
          </cell>
          <cell r="B155" t="str">
            <v>LAKEVILLE</v>
          </cell>
          <cell r="C155">
            <v>0</v>
          </cell>
          <cell r="D155">
            <v>0</v>
          </cell>
          <cell r="E155">
            <v>13170.920000000002</v>
          </cell>
          <cell r="F155">
            <v>0</v>
          </cell>
          <cell r="G155">
            <v>896812</v>
          </cell>
          <cell r="H155">
            <v>80713.08</v>
          </cell>
          <cell r="I155" t="str">
            <v/>
          </cell>
        </row>
        <row r="156">
          <cell r="A156">
            <v>147</v>
          </cell>
          <cell r="B156" t="str">
            <v>LANCASTER</v>
          </cell>
          <cell r="C156">
            <v>0</v>
          </cell>
          <cell r="D156">
            <v>0</v>
          </cell>
          <cell r="E156">
            <v>13170.920000000002</v>
          </cell>
          <cell r="F156">
            <v>0</v>
          </cell>
          <cell r="G156">
            <v>13744</v>
          </cell>
          <cell r="H156">
            <v>1236.96</v>
          </cell>
          <cell r="I156" t="str">
            <v/>
          </cell>
        </row>
        <row r="157">
          <cell r="A157">
            <v>148</v>
          </cell>
          <cell r="B157" t="str">
            <v>LANESBOROUGH</v>
          </cell>
          <cell r="C157">
            <v>1</v>
          </cell>
          <cell r="D157">
            <v>1.0283286118980171</v>
          </cell>
          <cell r="E157">
            <v>19343.038567493113</v>
          </cell>
          <cell r="F157">
            <v>19891</v>
          </cell>
          <cell r="G157">
            <v>3223069.6401049872</v>
          </cell>
          <cell r="H157">
            <v>290076.26760944881</v>
          </cell>
          <cell r="I157">
            <v>13.968088140169863</v>
          </cell>
        </row>
        <row r="158">
          <cell r="A158">
            <v>149</v>
          </cell>
          <cell r="B158" t="str">
            <v>LAWRENCE</v>
          </cell>
          <cell r="C158">
            <v>1</v>
          </cell>
          <cell r="D158">
            <v>1598.5383494375831</v>
          </cell>
          <cell r="E158">
            <v>11861.713550176151</v>
          </cell>
          <cell r="F158">
            <v>18961404</v>
          </cell>
          <cell r="G158">
            <v>186790218.63121954</v>
          </cell>
          <cell r="H158">
            <v>16811119.676809758</v>
          </cell>
          <cell r="I158">
            <v>-181.27940066115571</v>
          </cell>
        </row>
        <row r="159">
          <cell r="A159">
            <v>150</v>
          </cell>
          <cell r="B159" t="str">
            <v>LEE</v>
          </cell>
          <cell r="C159">
            <v>1</v>
          </cell>
          <cell r="D159">
            <v>1.0283286118980171</v>
          </cell>
          <cell r="E159">
            <v>16480.140495867767</v>
          </cell>
          <cell r="F159">
            <v>16947</v>
          </cell>
          <cell r="G159">
            <v>11599890</v>
          </cell>
          <cell r="H159">
            <v>1043990.1</v>
          </cell>
          <cell r="I159">
            <v>62.320045163299483</v>
          </cell>
        </row>
        <row r="160">
          <cell r="A160">
            <v>151</v>
          </cell>
          <cell r="B160" t="str">
            <v>LEICESTER</v>
          </cell>
          <cell r="C160">
            <v>1</v>
          </cell>
          <cell r="D160">
            <v>10.965217391304343</v>
          </cell>
          <cell r="E160">
            <v>10513.425852498023</v>
          </cell>
          <cell r="F160">
            <v>115282</v>
          </cell>
          <cell r="G160">
            <v>18997063</v>
          </cell>
          <cell r="H160">
            <v>1709735.67</v>
          </cell>
          <cell r="I160">
            <v>151.65881153964222</v>
          </cell>
        </row>
        <row r="161">
          <cell r="A161">
            <v>152</v>
          </cell>
          <cell r="B161" t="str">
            <v>LENOX</v>
          </cell>
          <cell r="C161">
            <v>1</v>
          </cell>
          <cell r="D161">
            <v>2.0566572237960341</v>
          </cell>
          <cell r="E161">
            <v>22705.290633608813</v>
          </cell>
          <cell r="F161">
            <v>46697</v>
          </cell>
          <cell r="G161">
            <v>12994603.002949677</v>
          </cell>
          <cell r="H161">
            <v>1169514.270265471</v>
          </cell>
          <cell r="I161">
            <v>49.45179026263839</v>
          </cell>
        </row>
        <row r="162">
          <cell r="A162">
            <v>153</v>
          </cell>
          <cell r="B162" t="str">
            <v>LEOMINSTER</v>
          </cell>
          <cell r="C162">
            <v>1</v>
          </cell>
          <cell r="D162">
            <v>84.921160032766849</v>
          </cell>
          <cell r="E162">
            <v>9986.9337591803942</v>
          </cell>
          <cell r="F162">
            <v>848102</v>
          </cell>
          <cell r="G162">
            <v>71553230.771145537</v>
          </cell>
          <cell r="H162">
            <v>6439790.7694030982</v>
          </cell>
          <cell r="I162">
            <v>559.90045636009063</v>
          </cell>
        </row>
        <row r="163">
          <cell r="A163">
            <v>154</v>
          </cell>
          <cell r="B163" t="str">
            <v>LEVERETT</v>
          </cell>
          <cell r="C163">
            <v>1</v>
          </cell>
          <cell r="D163">
            <v>1.1389521640091116</v>
          </cell>
          <cell r="E163">
            <v>19028.016</v>
          </cell>
          <cell r="F163">
            <v>21672</v>
          </cell>
          <cell r="G163">
            <v>2364293.4688340519</v>
          </cell>
          <cell r="H163">
            <v>212786.41219506465</v>
          </cell>
          <cell r="I163">
            <v>10.043843362075409</v>
          </cell>
        </row>
        <row r="164">
          <cell r="A164">
            <v>155</v>
          </cell>
          <cell r="B164" t="str">
            <v>LEXINGTON</v>
          </cell>
          <cell r="C164">
            <v>1</v>
          </cell>
          <cell r="D164">
            <v>2.2241700443929742</v>
          </cell>
          <cell r="E164">
            <v>19555.159512037437</v>
          </cell>
          <cell r="F164">
            <v>43494</v>
          </cell>
          <cell r="G164">
            <v>124095784.15384549</v>
          </cell>
          <cell r="H164">
            <v>11168620.573846094</v>
          </cell>
          <cell r="I164">
            <v>568.91003967509835</v>
          </cell>
        </row>
        <row r="165">
          <cell r="A165">
            <v>156</v>
          </cell>
          <cell r="B165" t="str">
            <v>LEYDEN</v>
          </cell>
          <cell r="C165">
            <v>0</v>
          </cell>
          <cell r="D165">
            <v>0</v>
          </cell>
          <cell r="E165">
            <v>0</v>
          </cell>
          <cell r="F165">
            <v>0</v>
          </cell>
          <cell r="G165">
            <v>0</v>
          </cell>
          <cell r="H165">
            <v>0</v>
          </cell>
          <cell r="I165" t="str">
            <v/>
          </cell>
        </row>
        <row r="166">
          <cell r="A166">
            <v>157</v>
          </cell>
          <cell r="B166" t="str">
            <v>LINCOLN</v>
          </cell>
          <cell r="C166">
            <v>1</v>
          </cell>
          <cell r="D166">
            <v>0</v>
          </cell>
          <cell r="E166">
            <v>19996.356668012049</v>
          </cell>
          <cell r="F166">
            <v>0</v>
          </cell>
          <cell r="G166">
            <v>13361422</v>
          </cell>
          <cell r="H166">
            <v>1202527.98</v>
          </cell>
          <cell r="I166">
            <v>60.137354017278092</v>
          </cell>
        </row>
        <row r="167">
          <cell r="A167">
            <v>158</v>
          </cell>
          <cell r="B167" t="str">
            <v>LITTLETON</v>
          </cell>
          <cell r="C167">
            <v>1</v>
          </cell>
          <cell r="D167">
            <v>65.282605465514422</v>
          </cell>
          <cell r="E167">
            <v>11889.307947581989</v>
          </cell>
          <cell r="F167">
            <v>776165</v>
          </cell>
          <cell r="G167">
            <v>21693118.343381602</v>
          </cell>
          <cell r="H167">
            <v>1952380.6509043442</v>
          </cell>
          <cell r="I167">
            <v>98.93053961509672</v>
          </cell>
        </row>
        <row r="168">
          <cell r="A168">
            <v>159</v>
          </cell>
          <cell r="B168" t="str">
            <v>LONGMEADOW</v>
          </cell>
          <cell r="C168">
            <v>1</v>
          </cell>
          <cell r="D168">
            <v>8.4571944531864123</v>
          </cell>
          <cell r="E168">
            <v>13744.510740935408</v>
          </cell>
          <cell r="F168">
            <v>116240</v>
          </cell>
          <cell r="G168">
            <v>39688730.50789202</v>
          </cell>
          <cell r="H168">
            <v>3571985.7457102817</v>
          </cell>
          <cell r="I168">
            <v>251.42733785481363</v>
          </cell>
        </row>
        <row r="169">
          <cell r="A169">
            <v>160</v>
          </cell>
          <cell r="B169" t="str">
            <v>LOWELL</v>
          </cell>
          <cell r="C169">
            <v>1</v>
          </cell>
          <cell r="D169">
            <v>1641.9963371742767</v>
          </cell>
          <cell r="E169">
            <v>11455.506065482516</v>
          </cell>
          <cell r="F169">
            <v>18809899</v>
          </cell>
          <cell r="G169">
            <v>189812000.15624675</v>
          </cell>
          <cell r="H169">
            <v>17083080.014062207</v>
          </cell>
          <cell r="I169">
            <v>-150.74139685028902</v>
          </cell>
        </row>
        <row r="170">
          <cell r="A170">
            <v>161</v>
          </cell>
          <cell r="B170" t="str">
            <v>LUDLOW</v>
          </cell>
          <cell r="C170">
            <v>1</v>
          </cell>
          <cell r="D170">
            <v>31.041906655719977</v>
          </cell>
          <cell r="E170">
            <v>16448.989608243413</v>
          </cell>
          <cell r="F170">
            <v>510608</v>
          </cell>
          <cell r="G170">
            <v>36899028.417145409</v>
          </cell>
          <cell r="H170">
            <v>3320912.5575430868</v>
          </cell>
          <cell r="I170">
            <v>170.84967675672323</v>
          </cell>
        </row>
        <row r="171">
          <cell r="A171">
            <v>162</v>
          </cell>
          <cell r="B171" t="str">
            <v>LUNENBURG</v>
          </cell>
          <cell r="C171">
            <v>1</v>
          </cell>
          <cell r="D171">
            <v>42.207561156412162</v>
          </cell>
          <cell r="E171">
            <v>11881.354578664512</v>
          </cell>
          <cell r="F171">
            <v>501483</v>
          </cell>
          <cell r="G171">
            <v>19993763</v>
          </cell>
          <cell r="H171">
            <v>1799438.67</v>
          </cell>
          <cell r="I171">
            <v>109.24307168904413</v>
          </cell>
        </row>
        <row r="172">
          <cell r="A172">
            <v>163</v>
          </cell>
          <cell r="B172" t="str">
            <v>LYNN</v>
          </cell>
          <cell r="C172">
            <v>1</v>
          </cell>
          <cell r="D172">
            <v>1421.8400615459716</v>
          </cell>
          <cell r="E172">
            <v>11342.835552449056</v>
          </cell>
          <cell r="F172">
            <v>16127698</v>
          </cell>
          <cell r="G172">
            <v>193710365</v>
          </cell>
          <cell r="H172">
            <v>17433932.849999998</v>
          </cell>
          <cell r="I172">
            <v>115.15946290149343</v>
          </cell>
        </row>
        <row r="173">
          <cell r="A173">
            <v>164</v>
          </cell>
          <cell r="B173" t="str">
            <v>LYNNFIELD</v>
          </cell>
          <cell r="C173">
            <v>1</v>
          </cell>
          <cell r="D173">
            <v>2.3297974927675988</v>
          </cell>
          <cell r="E173">
            <v>17379.192880794701</v>
          </cell>
          <cell r="F173">
            <v>40490</v>
          </cell>
          <cell r="G173">
            <v>30032988</v>
          </cell>
          <cell r="H173">
            <v>2702968.92</v>
          </cell>
          <cell r="I173">
            <v>153.19922727494651</v>
          </cell>
        </row>
        <row r="174">
          <cell r="A174">
            <v>165</v>
          </cell>
          <cell r="B174" t="str">
            <v>MALDEN</v>
          </cell>
          <cell r="C174">
            <v>1</v>
          </cell>
          <cell r="D174">
            <v>902.72193705588143</v>
          </cell>
          <cell r="E174">
            <v>10562.966965330019</v>
          </cell>
          <cell r="F174">
            <v>9535422</v>
          </cell>
          <cell r="G174">
            <v>89040328.994171605</v>
          </cell>
          <cell r="H174">
            <v>8013629.6094754441</v>
          </cell>
          <cell r="I174">
            <v>-144.06864998436646</v>
          </cell>
        </row>
        <row r="175">
          <cell r="A175">
            <v>166</v>
          </cell>
          <cell r="B175" t="str">
            <v>MANCHESTER</v>
          </cell>
          <cell r="C175">
            <v>0</v>
          </cell>
          <cell r="D175">
            <v>0</v>
          </cell>
          <cell r="E175">
            <v>0</v>
          </cell>
          <cell r="F175">
            <v>0</v>
          </cell>
          <cell r="G175">
            <v>0</v>
          </cell>
          <cell r="H175">
            <v>0</v>
          </cell>
          <cell r="I175" t="str">
            <v/>
          </cell>
        </row>
        <row r="176">
          <cell r="A176">
            <v>167</v>
          </cell>
          <cell r="B176" t="str">
            <v>MANSFIELD</v>
          </cell>
          <cell r="C176">
            <v>1</v>
          </cell>
          <cell r="D176">
            <v>118.0607614385507</v>
          </cell>
          <cell r="E176">
            <v>11653.38071037338</v>
          </cell>
          <cell r="F176">
            <v>1375807</v>
          </cell>
          <cell r="G176">
            <v>52979836</v>
          </cell>
          <cell r="H176">
            <v>4768185.24</v>
          </cell>
          <cell r="I176">
            <v>291.10678903506852</v>
          </cell>
        </row>
        <row r="177">
          <cell r="A177">
            <v>168</v>
          </cell>
          <cell r="B177" t="str">
            <v>MARBLEHEAD</v>
          </cell>
          <cell r="C177">
            <v>1</v>
          </cell>
          <cell r="D177">
            <v>188.75804863700918</v>
          </cell>
          <cell r="E177">
            <v>11592.559977180061</v>
          </cell>
          <cell r="F177">
            <v>2188189</v>
          </cell>
          <cell r="G177">
            <v>45382858.432729542</v>
          </cell>
          <cell r="H177">
            <v>4084457.2589456588</v>
          </cell>
          <cell r="I177">
            <v>163.57631642005393</v>
          </cell>
        </row>
        <row r="178">
          <cell r="A178">
            <v>169</v>
          </cell>
          <cell r="B178" t="str">
            <v>MARION</v>
          </cell>
          <cell r="C178">
            <v>1</v>
          </cell>
          <cell r="D178">
            <v>0</v>
          </cell>
          <cell r="E178">
            <v>14474.926719101124</v>
          </cell>
          <cell r="F178">
            <v>0</v>
          </cell>
          <cell r="G178">
            <v>6731099.0099999998</v>
          </cell>
          <cell r="H178">
            <v>605798.9108999999</v>
          </cell>
          <cell r="I178">
            <v>41.851604685541325</v>
          </cell>
        </row>
        <row r="179">
          <cell r="A179">
            <v>170</v>
          </cell>
          <cell r="B179" t="str">
            <v>MARLBOROUGH</v>
          </cell>
          <cell r="C179">
            <v>1</v>
          </cell>
          <cell r="D179">
            <v>473.77698699522318</v>
          </cell>
          <cell r="E179">
            <v>11924.137632410921</v>
          </cell>
          <cell r="F179">
            <v>5649382</v>
          </cell>
          <cell r="G179">
            <v>77637649.723300233</v>
          </cell>
          <cell r="H179">
            <v>6987388.4750970211</v>
          </cell>
          <cell r="I179">
            <v>112.20991541226381</v>
          </cell>
        </row>
        <row r="180">
          <cell r="A180">
            <v>171</v>
          </cell>
          <cell r="B180" t="str">
            <v>MARSHFIELD</v>
          </cell>
          <cell r="C180">
            <v>1</v>
          </cell>
          <cell r="D180">
            <v>27.594905324297144</v>
          </cell>
          <cell r="E180">
            <v>10968.582658390016</v>
          </cell>
          <cell r="F180">
            <v>302677</v>
          </cell>
          <cell r="G180">
            <v>48910840</v>
          </cell>
          <cell r="H180">
            <v>4401975.5999999996</v>
          </cell>
          <cell r="I180">
            <v>373.73093020950989</v>
          </cell>
        </row>
        <row r="181">
          <cell r="A181">
            <v>172</v>
          </cell>
          <cell r="B181" t="str">
            <v>MASHPEE</v>
          </cell>
          <cell r="C181">
            <v>1</v>
          </cell>
          <cell r="D181">
            <v>43.900650648187344</v>
          </cell>
          <cell r="E181">
            <v>15928.306065524625</v>
          </cell>
          <cell r="F181">
            <v>699263</v>
          </cell>
          <cell r="G181">
            <v>27842798.93767209</v>
          </cell>
          <cell r="H181">
            <v>2505851.9043904878</v>
          </cell>
          <cell r="I181">
            <v>113.42002702350665</v>
          </cell>
        </row>
        <row r="182">
          <cell r="A182">
            <v>173</v>
          </cell>
          <cell r="B182" t="str">
            <v>MATTAPOISETT</v>
          </cell>
          <cell r="C182">
            <v>1</v>
          </cell>
          <cell r="D182">
            <v>0</v>
          </cell>
          <cell r="E182">
            <v>14583.385612244894</v>
          </cell>
          <cell r="F182">
            <v>0</v>
          </cell>
          <cell r="G182">
            <v>7905895.5</v>
          </cell>
          <cell r="H182">
            <v>711530.59499999997</v>
          </cell>
          <cell r="I182">
            <v>48.790494465329473</v>
          </cell>
        </row>
        <row r="183">
          <cell r="A183">
            <v>174</v>
          </cell>
          <cell r="B183" t="str">
            <v>MAYNARD</v>
          </cell>
          <cell r="C183">
            <v>1</v>
          </cell>
          <cell r="D183">
            <v>28.488484313873879</v>
          </cell>
          <cell r="E183">
            <v>12244.491358570502</v>
          </cell>
          <cell r="F183">
            <v>348827</v>
          </cell>
          <cell r="G183">
            <v>20030947.862437107</v>
          </cell>
          <cell r="H183">
            <v>1802785.3076193396</v>
          </cell>
          <cell r="I183">
            <v>118.74387143093902</v>
          </cell>
        </row>
        <row r="184">
          <cell r="A184">
            <v>175</v>
          </cell>
          <cell r="B184" t="str">
            <v>MEDFIELD</v>
          </cell>
          <cell r="C184">
            <v>1</v>
          </cell>
          <cell r="D184">
            <v>0.9850746268656716</v>
          </cell>
          <cell r="E184">
            <v>11642.772727272728</v>
          </cell>
          <cell r="F184">
            <v>11469</v>
          </cell>
          <cell r="G184">
            <v>35051555.623757139</v>
          </cell>
          <cell r="H184">
            <v>3154640.0061381422</v>
          </cell>
          <cell r="I184">
            <v>269.9675652669394</v>
          </cell>
        </row>
        <row r="185">
          <cell r="A185">
            <v>176</v>
          </cell>
          <cell r="B185" t="str">
            <v>MEDFORD</v>
          </cell>
          <cell r="C185">
            <v>1</v>
          </cell>
          <cell r="D185">
            <v>359.26111614093435</v>
          </cell>
          <cell r="E185">
            <v>13722.684639397497</v>
          </cell>
          <cell r="F185">
            <v>4930027</v>
          </cell>
          <cell r="G185">
            <v>73556673.06036526</v>
          </cell>
          <cell r="H185">
            <v>6620100.5754328733</v>
          </cell>
          <cell r="I185">
            <v>123.15910624228096</v>
          </cell>
        </row>
        <row r="186">
          <cell r="A186">
            <v>177</v>
          </cell>
          <cell r="B186" t="str">
            <v>MEDWAY</v>
          </cell>
          <cell r="C186">
            <v>1</v>
          </cell>
          <cell r="D186">
            <v>14.018214346701205</v>
          </cell>
          <cell r="E186">
            <v>12182.935413609866</v>
          </cell>
          <cell r="F186">
            <v>170783</v>
          </cell>
          <cell r="G186">
            <v>29909086</v>
          </cell>
          <cell r="H186">
            <v>2691817.7399999998</v>
          </cell>
          <cell r="I186">
            <v>206.93163465216173</v>
          </cell>
        </row>
        <row r="187">
          <cell r="A187">
            <v>178</v>
          </cell>
          <cell r="B187" t="str">
            <v>MELROSE</v>
          </cell>
          <cell r="C187">
            <v>1</v>
          </cell>
          <cell r="D187">
            <v>261.81864136282542</v>
          </cell>
          <cell r="E187">
            <v>9903.691297544734</v>
          </cell>
          <cell r="F187">
            <v>2592971</v>
          </cell>
          <cell r="G187">
            <v>40927669.701089732</v>
          </cell>
          <cell r="H187">
            <v>3683490.2730980758</v>
          </cell>
          <cell r="I187">
            <v>110.11240560056946</v>
          </cell>
        </row>
        <row r="188">
          <cell r="A188">
            <v>179</v>
          </cell>
          <cell r="B188" t="str">
            <v>MENDON</v>
          </cell>
          <cell r="C188">
            <v>0</v>
          </cell>
          <cell r="D188">
            <v>0</v>
          </cell>
          <cell r="E188">
            <v>13376.686769999998</v>
          </cell>
          <cell r="F188">
            <v>0</v>
          </cell>
          <cell r="G188">
            <v>5699</v>
          </cell>
          <cell r="H188">
            <v>512.91</v>
          </cell>
          <cell r="I188" t="str">
            <v/>
          </cell>
        </row>
        <row r="189">
          <cell r="A189">
            <v>180</v>
          </cell>
          <cell r="B189" t="str">
            <v>MERRIMAC</v>
          </cell>
          <cell r="C189">
            <v>0</v>
          </cell>
          <cell r="D189">
            <v>0</v>
          </cell>
          <cell r="E189">
            <v>13170.920000000002</v>
          </cell>
          <cell r="F189">
            <v>0</v>
          </cell>
          <cell r="G189">
            <v>1254</v>
          </cell>
          <cell r="H189">
            <v>112.86</v>
          </cell>
          <cell r="I189" t="str">
            <v/>
          </cell>
        </row>
        <row r="190">
          <cell r="A190">
            <v>181</v>
          </cell>
          <cell r="B190" t="str">
            <v>METHUEN</v>
          </cell>
          <cell r="C190">
            <v>1</v>
          </cell>
          <cell r="D190">
            <v>78.951641915245986</v>
          </cell>
          <cell r="E190">
            <v>10407.433969290618</v>
          </cell>
          <cell r="F190">
            <v>821684</v>
          </cell>
          <cell r="G190">
            <v>76096299</v>
          </cell>
          <cell r="H190">
            <v>6848666.9100000001</v>
          </cell>
          <cell r="I190">
            <v>579.10364147242399</v>
          </cell>
        </row>
        <row r="191">
          <cell r="A191">
            <v>182</v>
          </cell>
          <cell r="B191" t="str">
            <v>MIDDLEBOROUGH</v>
          </cell>
          <cell r="C191">
            <v>1</v>
          </cell>
          <cell r="D191">
            <v>24.786053882725835</v>
          </cell>
          <cell r="E191">
            <v>11504.856777493605</v>
          </cell>
          <cell r="F191">
            <v>285160</v>
          </cell>
          <cell r="G191">
            <v>38503500.354711361</v>
          </cell>
          <cell r="H191">
            <v>3465315.0319240224</v>
          </cell>
          <cell r="I191">
            <v>276.41848077111274</v>
          </cell>
        </row>
        <row r="192">
          <cell r="A192">
            <v>183</v>
          </cell>
          <cell r="B192" t="str">
            <v>MIDDLEFIELD</v>
          </cell>
          <cell r="C192">
            <v>0</v>
          </cell>
          <cell r="D192">
            <v>0</v>
          </cell>
          <cell r="E192">
            <v>13170.920000000002</v>
          </cell>
          <cell r="F192">
            <v>0</v>
          </cell>
          <cell r="G192">
            <v>0</v>
          </cell>
          <cell r="H192">
            <v>0</v>
          </cell>
          <cell r="I192" t="str">
            <v/>
          </cell>
        </row>
        <row r="193">
          <cell r="A193">
            <v>184</v>
          </cell>
          <cell r="B193" t="str">
            <v>MIDDLETON</v>
          </cell>
          <cell r="C193">
            <v>1</v>
          </cell>
          <cell r="D193">
            <v>0</v>
          </cell>
          <cell r="E193">
            <v>13166.642070116617</v>
          </cell>
          <cell r="F193">
            <v>0</v>
          </cell>
          <cell r="G193">
            <v>10669947</v>
          </cell>
          <cell r="H193">
            <v>960295.23</v>
          </cell>
          <cell r="I193">
            <v>72.933951184069414</v>
          </cell>
        </row>
        <row r="194">
          <cell r="A194">
            <v>185</v>
          </cell>
          <cell r="B194" t="str">
            <v>MILFORD</v>
          </cell>
          <cell r="C194">
            <v>1</v>
          </cell>
          <cell r="D194">
            <v>4.9731611003279586</v>
          </cell>
          <cell r="E194">
            <v>9496.7766069121408</v>
          </cell>
          <cell r="F194">
            <v>47229</v>
          </cell>
          <cell r="G194">
            <v>53342658</v>
          </cell>
          <cell r="H194">
            <v>4800839.22</v>
          </cell>
          <cell r="I194">
            <v>500.54986199634607</v>
          </cell>
        </row>
        <row r="195">
          <cell r="A195">
            <v>186</v>
          </cell>
          <cell r="B195" t="str">
            <v>MILLBURY</v>
          </cell>
          <cell r="C195">
            <v>1</v>
          </cell>
          <cell r="D195">
            <v>1.9999999999999996</v>
          </cell>
          <cell r="E195">
            <v>11713.000000000002</v>
          </cell>
          <cell r="F195">
            <v>23426</v>
          </cell>
          <cell r="G195">
            <v>24433868</v>
          </cell>
          <cell r="H195">
            <v>2199048.12</v>
          </cell>
          <cell r="I195">
            <v>185.74422607359341</v>
          </cell>
        </row>
        <row r="196">
          <cell r="A196">
            <v>187</v>
          </cell>
          <cell r="B196" t="str">
            <v>MILLIS</v>
          </cell>
          <cell r="C196">
            <v>1</v>
          </cell>
          <cell r="D196">
            <v>0</v>
          </cell>
          <cell r="E196">
            <v>12417.764776083803</v>
          </cell>
          <cell r="F196">
            <v>0</v>
          </cell>
          <cell r="G196">
            <v>16433033</v>
          </cell>
          <cell r="H196">
            <v>1478972.97</v>
          </cell>
          <cell r="I196">
            <v>119.10138391801817</v>
          </cell>
        </row>
        <row r="197">
          <cell r="A197">
            <v>188</v>
          </cell>
          <cell r="B197" t="str">
            <v>MILLVILLE</v>
          </cell>
          <cell r="C197">
            <v>0</v>
          </cell>
          <cell r="D197">
            <v>0</v>
          </cell>
          <cell r="E197">
            <v>13170.92</v>
          </cell>
          <cell r="F197">
            <v>0</v>
          </cell>
          <cell r="G197">
            <v>206588.2</v>
          </cell>
          <cell r="H197">
            <v>18592.938000000002</v>
          </cell>
          <cell r="I197" t="str">
            <v/>
          </cell>
        </row>
        <row r="198">
          <cell r="A198">
            <v>189</v>
          </cell>
          <cell r="B198" t="str">
            <v>MILTON</v>
          </cell>
          <cell r="C198">
            <v>1</v>
          </cell>
          <cell r="D198">
            <v>7.2269517272952477</v>
          </cell>
          <cell r="E198">
            <v>12672.839594886416</v>
          </cell>
          <cell r="F198">
            <v>91586</v>
          </cell>
          <cell r="G198">
            <v>49912175.357581876</v>
          </cell>
          <cell r="H198">
            <v>4492095.7821823684</v>
          </cell>
          <cell r="I198">
            <v>347.23944458020333</v>
          </cell>
        </row>
        <row r="199">
          <cell r="A199">
            <v>190</v>
          </cell>
          <cell r="B199" t="str">
            <v>MONROE</v>
          </cell>
          <cell r="C199">
            <v>0</v>
          </cell>
          <cell r="D199">
            <v>0</v>
          </cell>
          <cell r="E199">
            <v>7133.0755555555552</v>
          </cell>
          <cell r="F199">
            <v>0</v>
          </cell>
          <cell r="G199">
            <v>148640</v>
          </cell>
          <cell r="H199">
            <v>13377.6</v>
          </cell>
          <cell r="I199" t="str">
            <v/>
          </cell>
        </row>
        <row r="200">
          <cell r="A200">
            <v>191</v>
          </cell>
          <cell r="B200" t="str">
            <v>MONSON</v>
          </cell>
          <cell r="C200">
            <v>1</v>
          </cell>
          <cell r="D200">
            <v>8.0794044665012414</v>
          </cell>
          <cell r="E200">
            <v>11915.605958230957</v>
          </cell>
          <cell r="F200">
            <v>96271</v>
          </cell>
          <cell r="G200">
            <v>13517194</v>
          </cell>
          <cell r="H200">
            <v>1216547.46</v>
          </cell>
          <cell r="I200">
            <v>94.017581978375617</v>
          </cell>
        </row>
        <row r="201">
          <cell r="A201">
            <v>192</v>
          </cell>
          <cell r="B201" t="str">
            <v>MONTAGUE</v>
          </cell>
          <cell r="C201">
            <v>0</v>
          </cell>
          <cell r="D201">
            <v>0</v>
          </cell>
          <cell r="E201">
            <v>0</v>
          </cell>
          <cell r="F201">
            <v>0</v>
          </cell>
          <cell r="G201">
            <v>119914</v>
          </cell>
          <cell r="H201">
            <v>10792.26</v>
          </cell>
          <cell r="I201" t="str">
            <v/>
          </cell>
        </row>
        <row r="202">
          <cell r="A202">
            <v>193</v>
          </cell>
          <cell r="B202" t="str">
            <v>MONTEREY</v>
          </cell>
          <cell r="C202">
            <v>0</v>
          </cell>
          <cell r="D202">
            <v>0</v>
          </cell>
          <cell r="E202">
            <v>0</v>
          </cell>
          <cell r="F202">
            <v>0</v>
          </cell>
          <cell r="G202">
            <v>0</v>
          </cell>
          <cell r="H202">
            <v>0</v>
          </cell>
          <cell r="I202" t="str">
            <v/>
          </cell>
        </row>
        <row r="203">
          <cell r="A203">
            <v>194</v>
          </cell>
          <cell r="B203" t="str">
            <v>MONTGOMERY</v>
          </cell>
          <cell r="C203">
            <v>0</v>
          </cell>
          <cell r="D203">
            <v>0</v>
          </cell>
          <cell r="E203">
            <v>13170.920000000002</v>
          </cell>
          <cell r="F203">
            <v>0</v>
          </cell>
          <cell r="G203">
            <v>11791</v>
          </cell>
          <cell r="H203">
            <v>1061.19</v>
          </cell>
          <cell r="I203" t="str">
            <v/>
          </cell>
        </row>
        <row r="204">
          <cell r="A204">
            <v>195</v>
          </cell>
          <cell r="B204" t="str">
            <v>MOUNT WASHINGTON</v>
          </cell>
          <cell r="C204">
            <v>0</v>
          </cell>
          <cell r="D204">
            <v>0</v>
          </cell>
          <cell r="E204">
            <v>8203.091428571428</v>
          </cell>
          <cell r="F204">
            <v>0</v>
          </cell>
          <cell r="G204">
            <v>132043</v>
          </cell>
          <cell r="H204">
            <v>11883.869999999999</v>
          </cell>
          <cell r="I204" t="str">
            <v/>
          </cell>
        </row>
        <row r="205">
          <cell r="A205">
            <v>196</v>
          </cell>
          <cell r="B205" t="str">
            <v>NAHANT</v>
          </cell>
          <cell r="C205">
            <v>1</v>
          </cell>
          <cell r="D205">
            <v>4.9783549783549788</v>
          </cell>
          <cell r="E205">
            <v>11667.508695652174</v>
          </cell>
          <cell r="F205">
            <v>58085</v>
          </cell>
          <cell r="G205">
            <v>3995688.0798468851</v>
          </cell>
          <cell r="H205">
            <v>359611.92718621966</v>
          </cell>
          <cell r="I205">
            <v>25.843299975305083</v>
          </cell>
        </row>
        <row r="206">
          <cell r="A206">
            <v>197</v>
          </cell>
          <cell r="B206" t="str">
            <v>NANTUCKET</v>
          </cell>
          <cell r="C206">
            <v>1</v>
          </cell>
          <cell r="D206">
            <v>0</v>
          </cell>
          <cell r="E206">
            <v>19647.458231162196</v>
          </cell>
          <cell r="F206">
            <v>0</v>
          </cell>
          <cell r="G206">
            <v>31463139</v>
          </cell>
          <cell r="H206">
            <v>2831682.51</v>
          </cell>
          <cell r="I206">
            <v>144.12462297584938</v>
          </cell>
        </row>
        <row r="207">
          <cell r="A207">
            <v>198</v>
          </cell>
          <cell r="B207" t="str">
            <v>NATICK</v>
          </cell>
          <cell r="C207">
            <v>1</v>
          </cell>
          <cell r="D207">
            <v>37.683680547592651</v>
          </cell>
          <cell r="E207">
            <v>11711.196825443658</v>
          </cell>
          <cell r="F207">
            <v>441321</v>
          </cell>
          <cell r="G207">
            <v>70097850</v>
          </cell>
          <cell r="H207">
            <v>6308806.5</v>
          </cell>
          <cell r="I207">
            <v>501.01501899894168</v>
          </cell>
        </row>
        <row r="208">
          <cell r="A208">
            <v>199</v>
          </cell>
          <cell r="B208" t="str">
            <v>NEEDHAM</v>
          </cell>
          <cell r="C208">
            <v>1</v>
          </cell>
          <cell r="D208">
            <v>0.99368421052631617</v>
          </cell>
          <cell r="E208">
            <v>12446.610169491521</v>
          </cell>
          <cell r="F208">
            <v>12368</v>
          </cell>
          <cell r="G208">
            <v>85495048</v>
          </cell>
          <cell r="H208">
            <v>7694554.3199999994</v>
          </cell>
          <cell r="I208">
            <v>617.21112940695866</v>
          </cell>
        </row>
        <row r="209">
          <cell r="A209">
            <v>200</v>
          </cell>
          <cell r="B209" t="str">
            <v>NEW ASHFORD</v>
          </cell>
          <cell r="C209">
            <v>0</v>
          </cell>
          <cell r="D209">
            <v>0</v>
          </cell>
          <cell r="E209">
            <v>8607.6129629629631</v>
          </cell>
          <cell r="F209">
            <v>0</v>
          </cell>
          <cell r="G209">
            <v>308254</v>
          </cell>
          <cell r="H209">
            <v>27742.86</v>
          </cell>
          <cell r="I209" t="str">
            <v/>
          </cell>
        </row>
        <row r="210">
          <cell r="A210">
            <v>201</v>
          </cell>
          <cell r="B210" t="str">
            <v>NEW BEDFORD</v>
          </cell>
          <cell r="C210">
            <v>1</v>
          </cell>
          <cell r="D210">
            <v>1137.880483689539</v>
          </cell>
          <cell r="E210">
            <v>11717.450286842086</v>
          </cell>
          <cell r="F210">
            <v>13333058</v>
          </cell>
          <cell r="G210">
            <v>157744522</v>
          </cell>
          <cell r="H210">
            <v>14197006.979999999</v>
          </cell>
          <cell r="I210">
            <v>73.731823805572759</v>
          </cell>
        </row>
        <row r="211">
          <cell r="A211">
            <v>202</v>
          </cell>
          <cell r="B211" t="str">
            <v>NEW BRAINTREE</v>
          </cell>
          <cell r="C211">
            <v>0</v>
          </cell>
          <cell r="D211">
            <v>0</v>
          </cell>
          <cell r="E211">
            <v>0</v>
          </cell>
          <cell r="F211">
            <v>0</v>
          </cell>
          <cell r="G211">
            <v>195</v>
          </cell>
          <cell r="H211">
            <v>17.55</v>
          </cell>
          <cell r="I211" t="str">
            <v/>
          </cell>
        </row>
        <row r="212">
          <cell r="A212">
            <v>203</v>
          </cell>
          <cell r="B212" t="str">
            <v>NEWBURY</v>
          </cell>
          <cell r="C212">
            <v>0</v>
          </cell>
          <cell r="D212">
            <v>0</v>
          </cell>
          <cell r="E212">
            <v>13495.814900000001</v>
          </cell>
          <cell r="F212">
            <v>0</v>
          </cell>
          <cell r="G212">
            <v>12603</v>
          </cell>
          <cell r="H212">
            <v>1134.27</v>
          </cell>
          <cell r="I212" t="str">
            <v/>
          </cell>
        </row>
        <row r="213">
          <cell r="A213">
            <v>204</v>
          </cell>
          <cell r="B213" t="str">
            <v>NEWBURYPORT</v>
          </cell>
          <cell r="C213">
            <v>1</v>
          </cell>
          <cell r="D213">
            <v>156</v>
          </cell>
          <cell r="E213">
            <v>11819.01923076923</v>
          </cell>
          <cell r="F213">
            <v>1843767</v>
          </cell>
          <cell r="G213">
            <v>34982982</v>
          </cell>
          <cell r="H213">
            <v>3148468.38</v>
          </cell>
          <cell r="I213">
            <v>110.38998706452604</v>
          </cell>
        </row>
        <row r="214">
          <cell r="A214">
            <v>205</v>
          </cell>
          <cell r="B214" t="str">
            <v>NEW MARLBOROUGH</v>
          </cell>
          <cell r="C214">
            <v>0</v>
          </cell>
          <cell r="D214">
            <v>0</v>
          </cell>
          <cell r="E214">
            <v>13170.920000000002</v>
          </cell>
          <cell r="F214">
            <v>0</v>
          </cell>
          <cell r="G214">
            <v>2269</v>
          </cell>
          <cell r="H214">
            <v>204.20999999999998</v>
          </cell>
          <cell r="I214" t="str">
            <v/>
          </cell>
        </row>
        <row r="215">
          <cell r="A215">
            <v>206</v>
          </cell>
          <cell r="B215" t="str">
            <v>NEW SALEM</v>
          </cell>
          <cell r="C215">
            <v>0</v>
          </cell>
          <cell r="D215">
            <v>0</v>
          </cell>
          <cell r="E215">
            <v>0</v>
          </cell>
          <cell r="F215">
            <v>0</v>
          </cell>
          <cell r="G215">
            <v>6644</v>
          </cell>
          <cell r="H215">
            <v>597.95999999999992</v>
          </cell>
          <cell r="I215" t="str">
            <v/>
          </cell>
        </row>
        <row r="216">
          <cell r="A216">
            <v>207</v>
          </cell>
          <cell r="B216" t="str">
            <v>NEWTON</v>
          </cell>
          <cell r="C216">
            <v>1</v>
          </cell>
          <cell r="D216">
            <v>6.2422713279789876</v>
          </cell>
          <cell r="E216">
            <v>19244.91802551848</v>
          </cell>
          <cell r="F216">
            <v>120132</v>
          </cell>
          <cell r="G216">
            <v>218057068.47438386</v>
          </cell>
          <cell r="H216">
            <v>19625136.162694547</v>
          </cell>
          <cell r="I216">
            <v>1013.5145359845751</v>
          </cell>
        </row>
        <row r="217">
          <cell r="A217">
            <v>208</v>
          </cell>
          <cell r="B217" t="str">
            <v>NORFOLK</v>
          </cell>
          <cell r="C217">
            <v>1</v>
          </cell>
          <cell r="D217">
            <v>3.1075697211155373</v>
          </cell>
          <cell r="E217">
            <v>14454.703846153849</v>
          </cell>
          <cell r="F217">
            <v>44919</v>
          </cell>
          <cell r="G217">
            <v>12657575.902889518</v>
          </cell>
          <cell r="H217">
            <v>1139181.8312600565</v>
          </cell>
          <cell r="I217">
            <v>75.702888340477571</v>
          </cell>
        </row>
        <row r="218">
          <cell r="A218">
            <v>209</v>
          </cell>
          <cell r="B218" t="str">
            <v>NORTH ADAMS</v>
          </cell>
          <cell r="C218">
            <v>1</v>
          </cell>
          <cell r="D218">
            <v>56.558073654390938</v>
          </cell>
          <cell r="E218">
            <v>12894.003506135738</v>
          </cell>
          <cell r="F218">
            <v>729260</v>
          </cell>
          <cell r="G218">
            <v>19889010.715753209</v>
          </cell>
          <cell r="H218">
            <v>1790010.9644177887</v>
          </cell>
          <cell r="I218">
            <v>82.266998292114621</v>
          </cell>
        </row>
        <row r="219">
          <cell r="A219">
            <v>210</v>
          </cell>
          <cell r="B219" t="str">
            <v>NORTHAMPTON</v>
          </cell>
          <cell r="C219">
            <v>1</v>
          </cell>
          <cell r="D219">
            <v>214.02850997201637</v>
          </cell>
          <cell r="E219">
            <v>11383.198436126773</v>
          </cell>
          <cell r="F219">
            <v>2436329</v>
          </cell>
          <cell r="G219">
            <v>36631377.249126621</v>
          </cell>
          <cell r="H219">
            <v>3296823.9524213956</v>
          </cell>
          <cell r="I219">
            <v>75.593424576562683</v>
          </cell>
        </row>
        <row r="220">
          <cell r="A220">
            <v>211</v>
          </cell>
          <cell r="B220" t="str">
            <v>NORTH ANDOVER</v>
          </cell>
          <cell r="C220">
            <v>1</v>
          </cell>
          <cell r="D220">
            <v>4.9999999999999964</v>
          </cell>
          <cell r="E220">
            <v>13186.600000000009</v>
          </cell>
          <cell r="F220">
            <v>65933</v>
          </cell>
          <cell r="G220">
            <v>53792197</v>
          </cell>
          <cell r="H220">
            <v>4841297.7299999995</v>
          </cell>
          <cell r="I220">
            <v>362.13767991749171</v>
          </cell>
        </row>
        <row r="221">
          <cell r="A221">
            <v>212</v>
          </cell>
          <cell r="B221" t="str">
            <v>NORTH ATTLEBOROUGH</v>
          </cell>
          <cell r="C221">
            <v>1</v>
          </cell>
          <cell r="D221">
            <v>109.800796812749</v>
          </cell>
          <cell r="E221">
            <v>9928.9443396226416</v>
          </cell>
          <cell r="F221">
            <v>1090206</v>
          </cell>
          <cell r="G221">
            <v>48759285.861165911</v>
          </cell>
          <cell r="H221">
            <v>4388335.7275049314</v>
          </cell>
          <cell r="I221">
            <v>332.173251726606</v>
          </cell>
        </row>
        <row r="222">
          <cell r="A222">
            <v>213</v>
          </cell>
          <cell r="B222" t="str">
            <v>NORTHBOROUGH</v>
          </cell>
          <cell r="C222">
            <v>1</v>
          </cell>
          <cell r="D222">
            <v>5.8945576367158772</v>
          </cell>
          <cell r="E222">
            <v>12134.5831881375</v>
          </cell>
          <cell r="F222">
            <v>71528</v>
          </cell>
          <cell r="G222">
            <v>26737299</v>
          </cell>
          <cell r="H222">
            <v>2406356.9099999997</v>
          </cell>
          <cell r="I222">
            <v>192.41113384780095</v>
          </cell>
        </row>
        <row r="223">
          <cell r="A223">
            <v>214</v>
          </cell>
          <cell r="B223" t="str">
            <v>NORTHBRIDGE</v>
          </cell>
          <cell r="C223">
            <v>1</v>
          </cell>
          <cell r="D223">
            <v>0</v>
          </cell>
          <cell r="E223">
            <v>11093.069568744664</v>
          </cell>
          <cell r="F223">
            <v>0</v>
          </cell>
          <cell r="G223">
            <v>27578703</v>
          </cell>
          <cell r="H223">
            <v>2482083.27</v>
          </cell>
          <cell r="I223">
            <v>223.75080717003766</v>
          </cell>
        </row>
        <row r="224">
          <cell r="A224">
            <v>215</v>
          </cell>
          <cell r="B224" t="str">
            <v>NORTH BROOKFIELD</v>
          </cell>
          <cell r="C224">
            <v>1</v>
          </cell>
          <cell r="D224">
            <v>0</v>
          </cell>
          <cell r="E224">
            <v>11887.468399339934</v>
          </cell>
          <cell r="F224">
            <v>0</v>
          </cell>
          <cell r="G224">
            <v>7669273.3300000001</v>
          </cell>
          <cell r="H224">
            <v>690234.59970000002</v>
          </cell>
          <cell r="I224">
            <v>58.064053380644623</v>
          </cell>
        </row>
        <row r="225">
          <cell r="A225">
            <v>216</v>
          </cell>
          <cell r="B225" t="str">
            <v>NORTHFIELD</v>
          </cell>
          <cell r="C225">
            <v>0</v>
          </cell>
          <cell r="D225">
            <v>0</v>
          </cell>
          <cell r="E225">
            <v>13170.920000000002</v>
          </cell>
          <cell r="F225">
            <v>0</v>
          </cell>
          <cell r="G225">
            <v>61324</v>
          </cell>
          <cell r="H225">
            <v>5519.16</v>
          </cell>
          <cell r="I225" t="str">
            <v/>
          </cell>
        </row>
        <row r="226">
          <cell r="A226">
            <v>217</v>
          </cell>
          <cell r="B226" t="str">
            <v>NORTH READING</v>
          </cell>
          <cell r="C226">
            <v>1</v>
          </cell>
          <cell r="D226">
            <v>0</v>
          </cell>
          <cell r="E226">
            <v>13018.405169683698</v>
          </cell>
          <cell r="F226">
            <v>0</v>
          </cell>
          <cell r="G226">
            <v>34267766</v>
          </cell>
          <cell r="H226">
            <v>3084098.94</v>
          </cell>
          <cell r="I226">
            <v>236.90297696234114</v>
          </cell>
        </row>
        <row r="227">
          <cell r="A227">
            <v>218</v>
          </cell>
          <cell r="B227" t="str">
            <v>NORTON</v>
          </cell>
          <cell r="C227">
            <v>1</v>
          </cell>
          <cell r="D227">
            <v>140.8764940239044</v>
          </cell>
          <cell r="E227">
            <v>11169.961397058822</v>
          </cell>
          <cell r="F227">
            <v>1573585</v>
          </cell>
          <cell r="G227">
            <v>31525741</v>
          </cell>
          <cell r="H227">
            <v>2837316.69</v>
          </cell>
          <cell r="I227">
            <v>113.13662107487274</v>
          </cell>
        </row>
        <row r="228">
          <cell r="A228">
            <v>219</v>
          </cell>
          <cell r="B228" t="str">
            <v>NORWELL</v>
          </cell>
          <cell r="C228">
            <v>1</v>
          </cell>
          <cell r="D228">
            <v>12.428810720268007</v>
          </cell>
          <cell r="E228">
            <v>13061.909433962264</v>
          </cell>
          <cell r="F228">
            <v>162344</v>
          </cell>
          <cell r="G228">
            <v>30104165.550522249</v>
          </cell>
          <cell r="H228">
            <v>2709374.8995470023</v>
          </cell>
          <cell r="I228">
            <v>194.99682741058274</v>
          </cell>
        </row>
        <row r="229">
          <cell r="A229">
            <v>220</v>
          </cell>
          <cell r="B229" t="str">
            <v>NORWOOD</v>
          </cell>
          <cell r="C229">
            <v>1</v>
          </cell>
          <cell r="D229">
            <v>31.395576031998438</v>
          </cell>
          <cell r="E229">
            <v>13901.608288861153</v>
          </cell>
          <cell r="F229">
            <v>436449</v>
          </cell>
          <cell r="G229">
            <v>50531852.790825695</v>
          </cell>
          <cell r="H229">
            <v>4547866.7511743121</v>
          </cell>
          <cell r="I229">
            <v>295.7512300550606</v>
          </cell>
        </row>
        <row r="230">
          <cell r="A230">
            <v>221</v>
          </cell>
          <cell r="B230" t="str">
            <v>OAK BLUFFS</v>
          </cell>
          <cell r="C230">
            <v>1</v>
          </cell>
          <cell r="D230">
            <v>23.258426966292134</v>
          </cell>
          <cell r="E230">
            <v>19588.900000000001</v>
          </cell>
          <cell r="F230">
            <v>455607</v>
          </cell>
          <cell r="G230">
            <v>9315552</v>
          </cell>
          <cell r="H230">
            <v>838399.67999999993</v>
          </cell>
          <cell r="I230">
            <v>19.541305535277626</v>
          </cell>
        </row>
        <row r="231">
          <cell r="A231">
            <v>222</v>
          </cell>
          <cell r="B231" t="str">
            <v>OAKHAM</v>
          </cell>
          <cell r="C231">
            <v>0</v>
          </cell>
          <cell r="D231">
            <v>0</v>
          </cell>
          <cell r="E231">
            <v>13170.920000000002</v>
          </cell>
          <cell r="F231">
            <v>0</v>
          </cell>
          <cell r="G231">
            <v>32750</v>
          </cell>
          <cell r="H231">
            <v>2947.5</v>
          </cell>
          <cell r="I231" t="str">
            <v/>
          </cell>
        </row>
        <row r="232">
          <cell r="A232">
            <v>223</v>
          </cell>
          <cell r="B232" t="str">
            <v>ORANGE</v>
          </cell>
          <cell r="C232">
            <v>1</v>
          </cell>
          <cell r="D232">
            <v>1.1389521640091116</v>
          </cell>
          <cell r="E232">
            <v>8518.3559999999998</v>
          </cell>
          <cell r="F232">
            <v>9702</v>
          </cell>
          <cell r="G232">
            <v>7176224</v>
          </cell>
          <cell r="H232">
            <v>645860.16</v>
          </cell>
          <cell r="I232">
            <v>74.680860954860307</v>
          </cell>
        </row>
        <row r="233">
          <cell r="A233">
            <v>224</v>
          </cell>
          <cell r="B233" t="str">
            <v>ORLEANS</v>
          </cell>
          <cell r="C233">
            <v>1</v>
          </cell>
          <cell r="D233">
            <v>0</v>
          </cell>
          <cell r="E233">
            <v>21028.349953917052</v>
          </cell>
          <cell r="F233">
            <v>0</v>
          </cell>
          <cell r="G233">
            <v>4895562</v>
          </cell>
          <cell r="H233">
            <v>440600.57999999996</v>
          </cell>
          <cell r="I233">
            <v>20.952693909201713</v>
          </cell>
        </row>
        <row r="234">
          <cell r="A234">
            <v>225</v>
          </cell>
          <cell r="B234" t="str">
            <v>OTIS</v>
          </cell>
          <cell r="C234">
            <v>0</v>
          </cell>
          <cell r="D234">
            <v>0</v>
          </cell>
          <cell r="E234">
            <v>0</v>
          </cell>
          <cell r="F234">
            <v>0</v>
          </cell>
          <cell r="G234">
            <v>0</v>
          </cell>
          <cell r="H234">
            <v>0</v>
          </cell>
          <cell r="I234" t="str">
            <v/>
          </cell>
        </row>
        <row r="235">
          <cell r="A235">
            <v>226</v>
          </cell>
          <cell r="B235" t="str">
            <v>OXFORD</v>
          </cell>
          <cell r="C235">
            <v>1</v>
          </cell>
          <cell r="D235">
            <v>27.999999999999996</v>
          </cell>
          <cell r="E235">
            <v>10887.964285714286</v>
          </cell>
          <cell r="F235">
            <v>304863</v>
          </cell>
          <cell r="G235">
            <v>21608999</v>
          </cell>
          <cell r="H235">
            <v>1944809.91</v>
          </cell>
          <cell r="I235">
            <v>150.6201588254396</v>
          </cell>
        </row>
        <row r="236">
          <cell r="A236">
            <v>227</v>
          </cell>
          <cell r="B236" t="str">
            <v>PALMER</v>
          </cell>
          <cell r="C236">
            <v>1</v>
          </cell>
          <cell r="D236">
            <v>4.029776674937966</v>
          </cell>
          <cell r="E236">
            <v>10688.185344827585</v>
          </cell>
          <cell r="F236">
            <v>43071</v>
          </cell>
          <cell r="G236">
            <v>18765890</v>
          </cell>
          <cell r="H236">
            <v>1688930.0999999999</v>
          </cell>
          <cell r="I236">
            <v>153.98863763122267</v>
          </cell>
        </row>
        <row r="237">
          <cell r="A237">
            <v>228</v>
          </cell>
          <cell r="B237" t="str">
            <v>PAXTON</v>
          </cell>
          <cell r="C237">
            <v>0</v>
          </cell>
          <cell r="D237">
            <v>0</v>
          </cell>
          <cell r="E237">
            <v>0</v>
          </cell>
          <cell r="F237">
            <v>0</v>
          </cell>
          <cell r="G237">
            <v>0</v>
          </cell>
          <cell r="H237">
            <v>0</v>
          </cell>
          <cell r="I237" t="str">
            <v/>
          </cell>
        </row>
        <row r="238">
          <cell r="A238">
            <v>229</v>
          </cell>
          <cell r="B238" t="str">
            <v>PEABODY</v>
          </cell>
          <cell r="C238">
            <v>1</v>
          </cell>
          <cell r="D238">
            <v>49.886531135310904</v>
          </cell>
          <cell r="E238">
            <v>11059.21753716584</v>
          </cell>
          <cell r="F238">
            <v>551706</v>
          </cell>
          <cell r="G238">
            <v>73578233</v>
          </cell>
          <cell r="H238">
            <v>6622040.9699999997</v>
          </cell>
          <cell r="I238">
            <v>548.89371238063666</v>
          </cell>
        </row>
        <row r="239">
          <cell r="A239">
            <v>230</v>
          </cell>
          <cell r="B239" t="str">
            <v>PELHAM</v>
          </cell>
          <cell r="C239">
            <v>1</v>
          </cell>
          <cell r="D239">
            <v>0</v>
          </cell>
          <cell r="E239">
            <v>21003.756891891891</v>
          </cell>
          <cell r="F239">
            <v>0</v>
          </cell>
          <cell r="G239">
            <v>1632464</v>
          </cell>
          <cell r="H239">
            <v>146921.75999999998</v>
          </cell>
          <cell r="I239">
            <v>6.995022878822045</v>
          </cell>
        </row>
        <row r="240">
          <cell r="A240">
            <v>231</v>
          </cell>
          <cell r="B240" t="str">
            <v>PEMBROKE</v>
          </cell>
          <cell r="C240">
            <v>1</v>
          </cell>
          <cell r="D240">
            <v>31.488775095764069</v>
          </cell>
          <cell r="E240">
            <v>10460.965820303119</v>
          </cell>
          <cell r="F240">
            <v>329403</v>
          </cell>
          <cell r="G240">
            <v>35334887</v>
          </cell>
          <cell r="H240">
            <v>3180139.83</v>
          </cell>
          <cell r="I240">
            <v>272.51181955562458</v>
          </cell>
        </row>
        <row r="241">
          <cell r="A241">
            <v>232</v>
          </cell>
          <cell r="B241" t="str">
            <v>PEPPERELL</v>
          </cell>
          <cell r="C241">
            <v>0</v>
          </cell>
          <cell r="D241">
            <v>0</v>
          </cell>
          <cell r="E241">
            <v>0</v>
          </cell>
          <cell r="F241">
            <v>0</v>
          </cell>
          <cell r="G241">
            <v>0</v>
          </cell>
          <cell r="H241">
            <v>0</v>
          </cell>
          <cell r="I241" t="str">
            <v/>
          </cell>
        </row>
        <row r="242">
          <cell r="A242">
            <v>233</v>
          </cell>
          <cell r="B242" t="str">
            <v>PERU</v>
          </cell>
          <cell r="C242">
            <v>0</v>
          </cell>
          <cell r="D242">
            <v>0</v>
          </cell>
          <cell r="E242">
            <v>15468.800000000001</v>
          </cell>
          <cell r="F242">
            <v>0</v>
          </cell>
          <cell r="G242">
            <v>15603.580000000002</v>
          </cell>
          <cell r="H242">
            <v>1404.3222000000001</v>
          </cell>
          <cell r="I242" t="str">
            <v/>
          </cell>
        </row>
        <row r="243">
          <cell r="A243">
            <v>234</v>
          </cell>
          <cell r="B243" t="str">
            <v>PETERSHAM</v>
          </cell>
          <cell r="C243">
            <v>1</v>
          </cell>
          <cell r="D243">
            <v>0</v>
          </cell>
          <cell r="E243">
            <v>21298.469047619048</v>
          </cell>
          <cell r="F243">
            <v>0</v>
          </cell>
          <cell r="G243">
            <v>1353572</v>
          </cell>
          <cell r="H243">
            <v>121821.48</v>
          </cell>
          <cell r="I243">
            <v>5.7197294194071846</v>
          </cell>
        </row>
        <row r="244">
          <cell r="A244">
            <v>235</v>
          </cell>
          <cell r="B244" t="str">
            <v>PHILLIPSTON</v>
          </cell>
          <cell r="C244">
            <v>0</v>
          </cell>
          <cell r="D244">
            <v>0</v>
          </cell>
          <cell r="E244">
            <v>0</v>
          </cell>
          <cell r="F244">
            <v>0</v>
          </cell>
          <cell r="G244">
            <v>23720</v>
          </cell>
          <cell r="H244">
            <v>2134.7999999999997</v>
          </cell>
          <cell r="I244" t="str">
            <v/>
          </cell>
        </row>
        <row r="245">
          <cell r="A245">
            <v>236</v>
          </cell>
          <cell r="B245" t="str">
            <v>PITTSFIELD</v>
          </cell>
          <cell r="C245">
            <v>1</v>
          </cell>
          <cell r="D245">
            <v>184.07082152974505</v>
          </cell>
          <cell r="E245">
            <v>12026.012496729612</v>
          </cell>
          <cell r="F245">
            <v>2213638</v>
          </cell>
          <cell r="G245">
            <v>81387790.071172312</v>
          </cell>
          <cell r="H245">
            <v>7324901.1064055078</v>
          </cell>
          <cell r="I245">
            <v>425.01727881918293</v>
          </cell>
        </row>
        <row r="246">
          <cell r="A246">
            <v>237</v>
          </cell>
          <cell r="B246" t="str">
            <v>PLAINFIELD</v>
          </cell>
          <cell r="C246">
            <v>0</v>
          </cell>
          <cell r="D246">
            <v>0</v>
          </cell>
          <cell r="E246">
            <v>13170.92</v>
          </cell>
          <cell r="F246">
            <v>0</v>
          </cell>
          <cell r="G246">
            <v>29561.880000000005</v>
          </cell>
          <cell r="H246">
            <v>2660.5692000000004</v>
          </cell>
          <cell r="I246" t="str">
            <v/>
          </cell>
        </row>
        <row r="247">
          <cell r="A247">
            <v>238</v>
          </cell>
          <cell r="B247" t="str">
            <v>PLAINVILLE</v>
          </cell>
          <cell r="C247">
            <v>1</v>
          </cell>
          <cell r="D247">
            <v>11.394422310756973</v>
          </cell>
          <cell r="E247">
            <v>14014.225174825175</v>
          </cell>
          <cell r="F247">
            <v>159684</v>
          </cell>
          <cell r="G247">
            <v>10745381</v>
          </cell>
          <cell r="H247">
            <v>967084.28999999992</v>
          </cell>
          <cell r="I247">
            <v>57.612909734773986</v>
          </cell>
        </row>
        <row r="248">
          <cell r="A248">
            <v>239</v>
          </cell>
          <cell r="B248" t="str">
            <v>PLYMOUTH</v>
          </cell>
          <cell r="C248">
            <v>1</v>
          </cell>
          <cell r="D248">
            <v>602.31331419956086</v>
          </cell>
          <cell r="E248">
            <v>11042.754399077252</v>
          </cell>
          <cell r="F248">
            <v>6651198</v>
          </cell>
          <cell r="G248">
            <v>115008142.31713168</v>
          </cell>
          <cell r="H248">
            <v>10350732.808541851</v>
          </cell>
          <cell r="I248">
            <v>335.01920579262264</v>
          </cell>
        </row>
        <row r="249">
          <cell r="A249">
            <v>240</v>
          </cell>
          <cell r="B249" t="str">
            <v>PLYMPTON</v>
          </cell>
          <cell r="C249">
            <v>1</v>
          </cell>
          <cell r="D249">
            <v>1.0776545166402536</v>
          </cell>
          <cell r="E249">
            <v>13779.926470588234</v>
          </cell>
          <cell r="F249">
            <v>14850</v>
          </cell>
          <cell r="G249">
            <v>4045988.4546491271</v>
          </cell>
          <cell r="H249">
            <v>364138.96091842145</v>
          </cell>
          <cell r="I249">
            <v>25.347665073826121</v>
          </cell>
        </row>
        <row r="250">
          <cell r="A250">
            <v>241</v>
          </cell>
          <cell r="B250" t="str">
            <v>PRINCETON</v>
          </cell>
          <cell r="C250">
            <v>0</v>
          </cell>
          <cell r="D250">
            <v>0</v>
          </cell>
          <cell r="E250">
            <v>0</v>
          </cell>
          <cell r="F250">
            <v>0</v>
          </cell>
          <cell r="G250">
            <v>0</v>
          </cell>
          <cell r="H250">
            <v>0</v>
          </cell>
          <cell r="I250" t="str">
            <v/>
          </cell>
        </row>
        <row r="251">
          <cell r="A251">
            <v>242</v>
          </cell>
          <cell r="B251" t="str">
            <v>PROVINCETOWN</v>
          </cell>
          <cell r="C251">
            <v>1</v>
          </cell>
          <cell r="D251">
            <v>2.9813664596273295</v>
          </cell>
          <cell r="E251">
            <v>49975.741666666661</v>
          </cell>
          <cell r="F251">
            <v>148996</v>
          </cell>
          <cell r="G251">
            <v>4938668.4823249253</v>
          </cell>
          <cell r="H251">
            <v>444480.16340924328</v>
          </cell>
          <cell r="I251">
            <v>5.9125518412531806</v>
          </cell>
        </row>
        <row r="252">
          <cell r="A252">
            <v>243</v>
          </cell>
          <cell r="B252" t="str">
            <v>QUINCY</v>
          </cell>
          <cell r="C252">
            <v>1</v>
          </cell>
          <cell r="D252">
            <v>33.923654797747531</v>
          </cell>
          <cell r="E252">
            <v>12424.280417686166</v>
          </cell>
          <cell r="F252">
            <v>421477</v>
          </cell>
          <cell r="G252">
            <v>140152829</v>
          </cell>
          <cell r="H252">
            <v>12613754.609999999</v>
          </cell>
          <cell r="I252">
            <v>981.32666038703485</v>
          </cell>
        </row>
        <row r="253">
          <cell r="A253">
            <v>244</v>
          </cell>
          <cell r="B253" t="str">
            <v>RANDOLPH</v>
          </cell>
          <cell r="C253">
            <v>1</v>
          </cell>
          <cell r="D253">
            <v>228.56985457224329</v>
          </cell>
          <cell r="E253">
            <v>13486.157244002252</v>
          </cell>
          <cell r="F253">
            <v>3082529</v>
          </cell>
          <cell r="G253">
            <v>49764590</v>
          </cell>
          <cell r="H253">
            <v>4478813.0999999996</v>
          </cell>
          <cell r="I253">
            <v>103.53461514183176</v>
          </cell>
        </row>
        <row r="254">
          <cell r="A254">
            <v>245</v>
          </cell>
          <cell r="B254" t="str">
            <v>RAYNHAM</v>
          </cell>
          <cell r="C254">
            <v>0</v>
          </cell>
          <cell r="D254">
            <v>0</v>
          </cell>
          <cell r="E254">
            <v>0</v>
          </cell>
          <cell r="F254">
            <v>0</v>
          </cell>
          <cell r="G254">
            <v>0</v>
          </cell>
          <cell r="H254">
            <v>0</v>
          </cell>
          <cell r="I254" t="str">
            <v/>
          </cell>
        </row>
        <row r="255">
          <cell r="A255">
            <v>246</v>
          </cell>
          <cell r="B255" t="str">
            <v>READING</v>
          </cell>
          <cell r="C255">
            <v>1</v>
          </cell>
          <cell r="D255">
            <v>1.0073875083948958</v>
          </cell>
          <cell r="E255">
            <v>11420.630000000001</v>
          </cell>
          <cell r="F255">
            <v>11505</v>
          </cell>
          <cell r="G255">
            <v>52043159</v>
          </cell>
          <cell r="H255">
            <v>4683884.3099999996</v>
          </cell>
          <cell r="I255">
            <v>409.11747513053126</v>
          </cell>
        </row>
        <row r="256">
          <cell r="A256">
            <v>247</v>
          </cell>
          <cell r="B256" t="str">
            <v>REHOBOTH</v>
          </cell>
          <cell r="C256">
            <v>0</v>
          </cell>
          <cell r="D256">
            <v>0</v>
          </cell>
          <cell r="E256">
            <v>0</v>
          </cell>
          <cell r="F256">
            <v>0</v>
          </cell>
          <cell r="G256">
            <v>229064.91999999998</v>
          </cell>
          <cell r="H256">
            <v>20615.842799999999</v>
          </cell>
          <cell r="I256" t="str">
            <v/>
          </cell>
        </row>
        <row r="257">
          <cell r="A257">
            <v>248</v>
          </cell>
          <cell r="B257" t="str">
            <v>REVERE</v>
          </cell>
          <cell r="C257">
            <v>1</v>
          </cell>
          <cell r="D257">
            <v>225.9051696879684</v>
          </cell>
          <cell r="E257">
            <v>12208.605070036558</v>
          </cell>
          <cell r="F257">
            <v>2757987</v>
          </cell>
          <cell r="G257">
            <v>92129726.776315451</v>
          </cell>
          <cell r="H257">
            <v>8291675.4098683903</v>
          </cell>
          <cell r="I257">
            <v>453.26131676170439</v>
          </cell>
        </row>
        <row r="258">
          <cell r="A258">
            <v>249</v>
          </cell>
          <cell r="B258" t="str">
            <v>RICHMOND</v>
          </cell>
          <cell r="C258">
            <v>1</v>
          </cell>
          <cell r="D258">
            <v>0</v>
          </cell>
          <cell r="E258">
            <v>23547.356134453781</v>
          </cell>
          <cell r="F258">
            <v>0</v>
          </cell>
          <cell r="G258">
            <v>3072858</v>
          </cell>
          <cell r="H258">
            <v>276557.21999999997</v>
          </cell>
          <cell r="I258">
            <v>11.744724903334255</v>
          </cell>
        </row>
        <row r="259">
          <cell r="A259">
            <v>250</v>
          </cell>
          <cell r="B259" t="str">
            <v>ROCHESTER</v>
          </cell>
          <cell r="C259">
            <v>1</v>
          </cell>
          <cell r="D259">
            <v>0</v>
          </cell>
          <cell r="E259">
            <v>12755.037416666664</v>
          </cell>
          <cell r="F259">
            <v>0</v>
          </cell>
          <cell r="G259">
            <v>6368584</v>
          </cell>
          <cell r="H259">
            <v>573172.55999999994</v>
          </cell>
          <cell r="I259">
            <v>44.936956378587396</v>
          </cell>
        </row>
        <row r="260">
          <cell r="A260">
            <v>251</v>
          </cell>
          <cell r="B260" t="str">
            <v>ROCKLAND</v>
          </cell>
          <cell r="C260">
            <v>1</v>
          </cell>
          <cell r="D260">
            <v>103.15912897822444</v>
          </cell>
          <cell r="E260">
            <v>10591.006446270258</v>
          </cell>
          <cell r="F260">
            <v>1092559</v>
          </cell>
          <cell r="G260">
            <v>31294624.839948054</v>
          </cell>
          <cell r="H260">
            <v>2816516.235595325</v>
          </cell>
          <cell r="I260">
            <v>162.77558174864825</v>
          </cell>
        </row>
        <row r="261">
          <cell r="A261">
            <v>252</v>
          </cell>
          <cell r="B261" t="str">
            <v>ROCKPORT</v>
          </cell>
          <cell r="C261">
            <v>1</v>
          </cell>
          <cell r="D261">
            <v>0</v>
          </cell>
          <cell r="E261">
            <v>17711.910041424802</v>
          </cell>
          <cell r="F261">
            <v>0</v>
          </cell>
          <cell r="G261">
            <v>14122103</v>
          </cell>
          <cell r="H261">
            <v>1270989.27</v>
          </cell>
          <cell r="I261">
            <v>71.75901791661073</v>
          </cell>
        </row>
        <row r="262">
          <cell r="A262">
            <v>253</v>
          </cell>
          <cell r="B262" t="str">
            <v>ROWE</v>
          </cell>
          <cell r="C262">
            <v>1</v>
          </cell>
          <cell r="D262">
            <v>2.0276497695852536</v>
          </cell>
          <cell r="E262">
            <v>28158.709090909091</v>
          </cell>
          <cell r="F262">
            <v>57096</v>
          </cell>
          <cell r="G262">
            <v>1850203.0243137719</v>
          </cell>
          <cell r="H262">
            <v>166518.27218823947</v>
          </cell>
          <cell r="I262">
            <v>3.8859122353576194</v>
          </cell>
        </row>
        <row r="263">
          <cell r="A263">
            <v>254</v>
          </cell>
          <cell r="B263" t="str">
            <v>ROWLEY</v>
          </cell>
          <cell r="C263">
            <v>0</v>
          </cell>
          <cell r="D263">
            <v>0</v>
          </cell>
          <cell r="E263">
            <v>13582.453540000002</v>
          </cell>
          <cell r="F263">
            <v>0</v>
          </cell>
          <cell r="G263">
            <v>0</v>
          </cell>
          <cell r="H263">
            <v>0</v>
          </cell>
          <cell r="I263" t="str">
            <v/>
          </cell>
        </row>
        <row r="264">
          <cell r="A264">
            <v>255</v>
          </cell>
          <cell r="B264" t="str">
            <v>ROYALSTON</v>
          </cell>
          <cell r="C264">
            <v>0</v>
          </cell>
          <cell r="D264">
            <v>0</v>
          </cell>
          <cell r="E264">
            <v>0</v>
          </cell>
          <cell r="F264">
            <v>0</v>
          </cell>
          <cell r="G264">
            <v>0</v>
          </cell>
          <cell r="H264">
            <v>0</v>
          </cell>
          <cell r="I264" t="str">
            <v/>
          </cell>
        </row>
        <row r="265">
          <cell r="A265">
            <v>256</v>
          </cell>
          <cell r="B265" t="str">
            <v>RUSSELL</v>
          </cell>
          <cell r="C265">
            <v>0</v>
          </cell>
          <cell r="D265">
            <v>0</v>
          </cell>
          <cell r="E265">
            <v>14750.712500000001</v>
          </cell>
          <cell r="F265">
            <v>0</v>
          </cell>
          <cell r="G265">
            <v>275961</v>
          </cell>
          <cell r="H265">
            <v>24836.489999999998</v>
          </cell>
          <cell r="I265" t="str">
            <v/>
          </cell>
        </row>
        <row r="266">
          <cell r="A266">
            <v>257</v>
          </cell>
          <cell r="B266" t="str">
            <v>RUTLAND</v>
          </cell>
          <cell r="C266">
            <v>0</v>
          </cell>
          <cell r="D266">
            <v>0</v>
          </cell>
          <cell r="E266">
            <v>0</v>
          </cell>
          <cell r="F266">
            <v>0</v>
          </cell>
          <cell r="G266">
            <v>13200</v>
          </cell>
          <cell r="H266">
            <v>1188</v>
          </cell>
          <cell r="I266" t="str">
            <v/>
          </cell>
        </row>
        <row r="267">
          <cell r="A267">
            <v>258</v>
          </cell>
          <cell r="B267" t="str">
            <v>SALEM</v>
          </cell>
          <cell r="C267">
            <v>1</v>
          </cell>
          <cell r="D267">
            <v>448.89800126663715</v>
          </cell>
          <cell r="E267">
            <v>13613.771909779707</v>
          </cell>
          <cell r="F267">
            <v>6111195</v>
          </cell>
          <cell r="G267">
            <v>73393309.633989453</v>
          </cell>
          <cell r="H267">
            <v>6605397.8670590501</v>
          </cell>
          <cell r="I267">
            <v>36.301685552997277</v>
          </cell>
        </row>
        <row r="268">
          <cell r="A268">
            <v>259</v>
          </cell>
          <cell r="B268" t="str">
            <v>SALISBURY</v>
          </cell>
          <cell r="C268">
            <v>0</v>
          </cell>
          <cell r="D268">
            <v>0</v>
          </cell>
          <cell r="E268">
            <v>13170.92</v>
          </cell>
          <cell r="F268">
            <v>0</v>
          </cell>
          <cell r="G268">
            <v>22750</v>
          </cell>
          <cell r="H268">
            <v>2047.5</v>
          </cell>
          <cell r="I268" t="str">
            <v/>
          </cell>
        </row>
        <row r="269">
          <cell r="A269">
            <v>260</v>
          </cell>
          <cell r="B269" t="str">
            <v>SANDISFIELD</v>
          </cell>
          <cell r="C269">
            <v>0</v>
          </cell>
          <cell r="D269">
            <v>0</v>
          </cell>
          <cell r="E269">
            <v>0</v>
          </cell>
          <cell r="F269">
            <v>0</v>
          </cell>
          <cell r="G269">
            <v>0</v>
          </cell>
          <cell r="H269">
            <v>0</v>
          </cell>
          <cell r="I269" t="str">
            <v/>
          </cell>
        </row>
        <row r="270">
          <cell r="A270">
            <v>261</v>
          </cell>
          <cell r="B270" t="str">
            <v>SANDWICH</v>
          </cell>
          <cell r="C270">
            <v>1</v>
          </cell>
          <cell r="D270">
            <v>198.34170349735706</v>
          </cell>
          <cell r="E270">
            <v>14326.689495423561</v>
          </cell>
          <cell r="F270">
            <v>2841580</v>
          </cell>
          <cell r="G270">
            <v>43486309.027889609</v>
          </cell>
          <cell r="H270">
            <v>3913767.8125100648</v>
          </cell>
          <cell r="I270">
            <v>74.838490277363704</v>
          </cell>
        </row>
        <row r="271">
          <cell r="A271">
            <v>262</v>
          </cell>
          <cell r="B271" t="str">
            <v>SAUGUS</v>
          </cell>
          <cell r="C271">
            <v>1</v>
          </cell>
          <cell r="D271">
            <v>154.87846167396876</v>
          </cell>
          <cell r="E271">
            <v>12048.098746797063</v>
          </cell>
          <cell r="F271">
            <v>1865991</v>
          </cell>
          <cell r="G271">
            <v>39995571</v>
          </cell>
          <cell r="H271">
            <v>3599601.3899999997</v>
          </cell>
          <cell r="I271">
            <v>143.89078529596819</v>
          </cell>
        </row>
        <row r="272">
          <cell r="A272">
            <v>263</v>
          </cell>
          <cell r="B272" t="str">
            <v>SAVOY</v>
          </cell>
          <cell r="C272">
            <v>1</v>
          </cell>
          <cell r="D272">
            <v>3.0849858356940509</v>
          </cell>
          <cell r="E272">
            <v>17610.129476584021</v>
          </cell>
          <cell r="F272">
            <v>54327</v>
          </cell>
          <cell r="G272">
            <v>1082198.3294855559</v>
          </cell>
          <cell r="H272">
            <v>97397.849653700032</v>
          </cell>
          <cell r="I272">
            <v>2.4457997149294575</v>
          </cell>
        </row>
        <row r="273">
          <cell r="A273">
            <v>264</v>
          </cell>
          <cell r="B273" t="str">
            <v>SCITUATE</v>
          </cell>
          <cell r="C273">
            <v>1</v>
          </cell>
          <cell r="D273">
            <v>22.371859296482409</v>
          </cell>
          <cell r="E273">
            <v>12983.811320754719</v>
          </cell>
          <cell r="F273">
            <v>290472</v>
          </cell>
          <cell r="G273">
            <v>40580775.359847926</v>
          </cell>
          <cell r="H273">
            <v>3652269.7823863132</v>
          </cell>
          <cell r="I273">
            <v>258.92226090904865</v>
          </cell>
        </row>
        <row r="274">
          <cell r="A274">
            <v>265</v>
          </cell>
          <cell r="B274" t="str">
            <v>SEEKONK</v>
          </cell>
          <cell r="C274">
            <v>1</v>
          </cell>
          <cell r="D274">
            <v>1.5247524752475248</v>
          </cell>
          <cell r="E274">
            <v>10951.285714285714</v>
          </cell>
          <cell r="F274">
            <v>16698</v>
          </cell>
          <cell r="G274">
            <v>27585344.142349247</v>
          </cell>
          <cell r="H274">
            <v>2482680.9728114321</v>
          </cell>
          <cell r="I274">
            <v>225.17748483126607</v>
          </cell>
        </row>
        <row r="275">
          <cell r="A275">
            <v>266</v>
          </cell>
          <cell r="B275" t="str">
            <v>SHARON</v>
          </cell>
          <cell r="C275">
            <v>1</v>
          </cell>
          <cell r="D275">
            <v>8.2868525896414358</v>
          </cell>
          <cell r="E275">
            <v>12435.481249999997</v>
          </cell>
          <cell r="F275">
            <v>103051</v>
          </cell>
          <cell r="G275">
            <v>48913468</v>
          </cell>
          <cell r="H275">
            <v>4402212.12</v>
          </cell>
          <cell r="I275">
            <v>345.71730949294795</v>
          </cell>
        </row>
        <row r="276">
          <cell r="A276">
            <v>267</v>
          </cell>
          <cell r="B276" t="str">
            <v>SHEFFIELD</v>
          </cell>
          <cell r="C276">
            <v>0</v>
          </cell>
          <cell r="D276">
            <v>0</v>
          </cell>
          <cell r="E276">
            <v>13170.920000000002</v>
          </cell>
          <cell r="F276">
            <v>0</v>
          </cell>
          <cell r="G276">
            <v>112350</v>
          </cell>
          <cell r="H276">
            <v>10111.5</v>
          </cell>
          <cell r="I276" t="str">
            <v/>
          </cell>
        </row>
        <row r="277">
          <cell r="A277">
            <v>268</v>
          </cell>
          <cell r="B277" t="str">
            <v>SHELBURNE</v>
          </cell>
          <cell r="C277">
            <v>0</v>
          </cell>
          <cell r="D277">
            <v>0</v>
          </cell>
          <cell r="E277">
            <v>0</v>
          </cell>
          <cell r="F277">
            <v>0</v>
          </cell>
          <cell r="G277">
            <v>0</v>
          </cell>
          <cell r="H277">
            <v>0</v>
          </cell>
          <cell r="I277" t="str">
            <v/>
          </cell>
        </row>
        <row r="278">
          <cell r="A278">
            <v>269</v>
          </cell>
          <cell r="B278" t="str">
            <v>SHERBORN</v>
          </cell>
          <cell r="C278">
            <v>1</v>
          </cell>
          <cell r="D278">
            <v>0</v>
          </cell>
          <cell r="E278">
            <v>17860.119528590076</v>
          </cell>
          <cell r="F278">
            <v>0</v>
          </cell>
          <cell r="G278">
            <v>7433866</v>
          </cell>
          <cell r="H278">
            <v>669047.93999999994</v>
          </cell>
          <cell r="I278">
            <v>37.460440224322305</v>
          </cell>
        </row>
        <row r="279">
          <cell r="A279">
            <v>270</v>
          </cell>
          <cell r="B279" t="str">
            <v>SHIRLEY</v>
          </cell>
          <cell r="C279">
            <v>0</v>
          </cell>
          <cell r="D279">
            <v>0</v>
          </cell>
          <cell r="E279">
            <v>0</v>
          </cell>
          <cell r="F279">
            <v>0</v>
          </cell>
          <cell r="G279">
            <v>0</v>
          </cell>
          <cell r="H279">
            <v>0</v>
          </cell>
          <cell r="I279" t="str">
            <v/>
          </cell>
        </row>
        <row r="280">
          <cell r="A280">
            <v>271</v>
          </cell>
          <cell r="B280" t="str">
            <v>SHREWSBURY</v>
          </cell>
          <cell r="C280">
            <v>1</v>
          </cell>
          <cell r="D280">
            <v>70.537389986594349</v>
          </cell>
          <cell r="E280">
            <v>12079.806187355922</v>
          </cell>
          <cell r="F280">
            <v>852078</v>
          </cell>
          <cell r="G280">
            <v>73703786</v>
          </cell>
          <cell r="H280">
            <v>6633340.7399999993</v>
          </cell>
          <cell r="I280">
            <v>478.58903117595679</v>
          </cell>
        </row>
        <row r="281">
          <cell r="A281">
            <v>272</v>
          </cell>
          <cell r="B281" t="str">
            <v>SHUTESBURY</v>
          </cell>
          <cell r="C281">
            <v>1</v>
          </cell>
          <cell r="D281">
            <v>0</v>
          </cell>
          <cell r="E281">
            <v>16042.7</v>
          </cell>
          <cell r="F281">
            <v>0</v>
          </cell>
          <cell r="G281">
            <v>2352153</v>
          </cell>
          <cell r="H281">
            <v>211693.77</v>
          </cell>
          <cell r="I281">
            <v>13.195644748078564</v>
          </cell>
        </row>
        <row r="282">
          <cell r="A282">
            <v>273</v>
          </cell>
          <cell r="B282" t="str">
            <v>SOMERSET</v>
          </cell>
          <cell r="C282">
            <v>1</v>
          </cell>
          <cell r="D282">
            <v>1.0894941634241244</v>
          </cell>
          <cell r="E282">
            <v>13621.917857142858</v>
          </cell>
          <cell r="F282">
            <v>14841</v>
          </cell>
          <cell r="G282">
            <v>24480325.937853627</v>
          </cell>
          <cell r="H282">
            <v>2203229.3344068262</v>
          </cell>
          <cell r="I282">
            <v>160.65199903252329</v>
          </cell>
        </row>
        <row r="283">
          <cell r="A283">
            <v>274</v>
          </cell>
          <cell r="B283" t="str">
            <v>SOMERVILLE</v>
          </cell>
          <cell r="C283">
            <v>1</v>
          </cell>
          <cell r="D283">
            <v>485.93159327202869</v>
          </cell>
          <cell r="E283">
            <v>15540.934371337366</v>
          </cell>
          <cell r="F283">
            <v>7551831</v>
          </cell>
          <cell r="G283">
            <v>93489422.95750995</v>
          </cell>
          <cell r="H283">
            <v>8414048.0661758948</v>
          </cell>
          <cell r="I283">
            <v>55.480387830869994</v>
          </cell>
        </row>
        <row r="284">
          <cell r="A284">
            <v>275</v>
          </cell>
          <cell r="B284" t="str">
            <v>SOUTHAMPTON</v>
          </cell>
          <cell r="C284">
            <v>1</v>
          </cell>
          <cell r="D284">
            <v>1.033175355450237</v>
          </cell>
          <cell r="E284">
            <v>9573.399082568807</v>
          </cell>
          <cell r="F284">
            <v>9891</v>
          </cell>
          <cell r="G284">
            <v>5614614</v>
          </cell>
          <cell r="H284">
            <v>505315.26</v>
          </cell>
          <cell r="I284">
            <v>51.750089568716071</v>
          </cell>
        </row>
        <row r="285">
          <cell r="A285">
            <v>276</v>
          </cell>
          <cell r="B285" t="str">
            <v>SOUTHBOROUGH</v>
          </cell>
          <cell r="C285">
            <v>1</v>
          </cell>
          <cell r="D285">
            <v>0.9850746268656716</v>
          </cell>
          <cell r="E285">
            <v>13418.272727272728</v>
          </cell>
          <cell r="F285">
            <v>13218</v>
          </cell>
          <cell r="G285">
            <v>22807651</v>
          </cell>
          <cell r="H285">
            <v>2052688.5899999999</v>
          </cell>
          <cell r="I285">
            <v>151.99203589406574</v>
          </cell>
        </row>
        <row r="286">
          <cell r="A286">
            <v>277</v>
          </cell>
          <cell r="B286" t="str">
            <v>SOUTHBRIDGE</v>
          </cell>
          <cell r="C286">
            <v>1</v>
          </cell>
          <cell r="D286">
            <v>0</v>
          </cell>
          <cell r="E286">
            <v>11980.351144753211</v>
          </cell>
          <cell r="F286">
            <v>0</v>
          </cell>
          <cell r="G286">
            <v>29670213.550000001</v>
          </cell>
          <cell r="H286">
            <v>2670319.2195000001</v>
          </cell>
          <cell r="I286">
            <v>222.89156530019281</v>
          </cell>
        </row>
        <row r="287">
          <cell r="A287">
            <v>278</v>
          </cell>
          <cell r="B287" t="str">
            <v>SOUTH HADLEY</v>
          </cell>
          <cell r="C287">
            <v>1</v>
          </cell>
          <cell r="D287">
            <v>108.64107133391614</v>
          </cell>
          <cell r="E287">
            <v>11519.124255996872</v>
          </cell>
          <cell r="F287">
            <v>1251450</v>
          </cell>
          <cell r="G287">
            <v>25719928.203487221</v>
          </cell>
          <cell r="H287">
            <v>2314793.5383138498</v>
          </cell>
          <cell r="I287">
            <v>92.311144031654294</v>
          </cell>
        </row>
        <row r="288">
          <cell r="A288">
            <v>279</v>
          </cell>
          <cell r="B288" t="str">
            <v>SOUTHWICK</v>
          </cell>
          <cell r="C288">
            <v>0</v>
          </cell>
          <cell r="D288">
            <v>0</v>
          </cell>
          <cell r="E288">
            <v>0</v>
          </cell>
          <cell r="F288">
            <v>0</v>
          </cell>
          <cell r="G288">
            <v>0</v>
          </cell>
          <cell r="H288">
            <v>0</v>
          </cell>
          <cell r="I288" t="str">
            <v/>
          </cell>
        </row>
        <row r="289">
          <cell r="A289">
            <v>280</v>
          </cell>
          <cell r="B289" t="str">
            <v>SPENCER</v>
          </cell>
          <cell r="C289">
            <v>0</v>
          </cell>
          <cell r="D289">
            <v>0</v>
          </cell>
          <cell r="E289">
            <v>13170.920000000002</v>
          </cell>
          <cell r="F289">
            <v>0</v>
          </cell>
          <cell r="G289">
            <v>1057035</v>
          </cell>
          <cell r="H289">
            <v>95133.15</v>
          </cell>
          <cell r="I289" t="str">
            <v/>
          </cell>
        </row>
        <row r="290">
          <cell r="A290">
            <v>281</v>
          </cell>
          <cell r="B290" t="str">
            <v>SPRINGFIELD</v>
          </cell>
          <cell r="C290">
            <v>1</v>
          </cell>
          <cell r="D290">
            <v>3576.7025482700615</v>
          </cell>
          <cell r="E290">
            <v>11010.995593985959</v>
          </cell>
          <cell r="F290">
            <v>39383056</v>
          </cell>
          <cell r="G290">
            <v>357542618.66103929</v>
          </cell>
          <cell r="H290">
            <v>32178835.679493535</v>
          </cell>
          <cell r="I290">
            <v>-654.27510700679068</v>
          </cell>
        </row>
        <row r="291">
          <cell r="A291">
            <v>282</v>
          </cell>
          <cell r="B291" t="str">
            <v>STERLING</v>
          </cell>
          <cell r="C291">
            <v>0</v>
          </cell>
          <cell r="D291">
            <v>0</v>
          </cell>
          <cell r="E291">
            <v>0</v>
          </cell>
          <cell r="F291">
            <v>0</v>
          </cell>
          <cell r="G291">
            <v>0</v>
          </cell>
          <cell r="H291">
            <v>0</v>
          </cell>
          <cell r="I291" t="str">
            <v/>
          </cell>
        </row>
        <row r="292">
          <cell r="A292">
            <v>283</v>
          </cell>
          <cell r="B292" t="str">
            <v>STOCKBRIDGE</v>
          </cell>
          <cell r="C292">
            <v>0</v>
          </cell>
          <cell r="D292">
            <v>0</v>
          </cell>
          <cell r="E292">
            <v>0</v>
          </cell>
          <cell r="F292">
            <v>0</v>
          </cell>
          <cell r="G292">
            <v>0</v>
          </cell>
          <cell r="H292">
            <v>0</v>
          </cell>
          <cell r="I292" t="str">
            <v/>
          </cell>
        </row>
        <row r="293">
          <cell r="A293">
            <v>284</v>
          </cell>
          <cell r="B293" t="str">
            <v>STONEHAM</v>
          </cell>
          <cell r="C293">
            <v>1</v>
          </cell>
          <cell r="D293">
            <v>66.722020944205596</v>
          </cell>
          <cell r="E293">
            <v>11381.549738054649</v>
          </cell>
          <cell r="F293">
            <v>759400</v>
          </cell>
          <cell r="G293">
            <v>32283157</v>
          </cell>
          <cell r="H293">
            <v>2905484.13</v>
          </cell>
          <cell r="I293">
            <v>188.55816469566398</v>
          </cell>
        </row>
        <row r="294">
          <cell r="A294">
            <v>285</v>
          </cell>
          <cell r="B294" t="str">
            <v>STOUGHTON</v>
          </cell>
          <cell r="C294">
            <v>1</v>
          </cell>
          <cell r="D294">
            <v>88.965847185329295</v>
          </cell>
          <cell r="E294">
            <v>12310.960156636495</v>
          </cell>
          <cell r="F294">
            <v>1095255</v>
          </cell>
          <cell r="G294">
            <v>52084027.513825409</v>
          </cell>
          <cell r="H294">
            <v>4687562.4762442866</v>
          </cell>
          <cell r="I294">
            <v>291.79750649325058</v>
          </cell>
        </row>
        <row r="295">
          <cell r="A295">
            <v>286</v>
          </cell>
          <cell r="B295" t="str">
            <v>STOW</v>
          </cell>
          <cell r="C295">
            <v>0</v>
          </cell>
          <cell r="D295">
            <v>0</v>
          </cell>
          <cell r="E295">
            <v>13669.092180000001</v>
          </cell>
          <cell r="F295">
            <v>0</v>
          </cell>
          <cell r="G295">
            <v>188935</v>
          </cell>
          <cell r="H295">
            <v>17004.149999999998</v>
          </cell>
          <cell r="I295" t="str">
            <v/>
          </cell>
        </row>
        <row r="296">
          <cell r="A296">
            <v>287</v>
          </cell>
          <cell r="B296" t="str">
            <v>STURBRIDGE</v>
          </cell>
          <cell r="C296">
            <v>1</v>
          </cell>
          <cell r="D296">
            <v>0</v>
          </cell>
          <cell r="E296">
            <v>11233.656173633439</v>
          </cell>
          <cell r="F296">
            <v>0</v>
          </cell>
          <cell r="G296">
            <v>11087376</v>
          </cell>
          <cell r="H296">
            <v>997863.84</v>
          </cell>
          <cell r="I296">
            <v>88.828056028819034</v>
          </cell>
        </row>
        <row r="297">
          <cell r="A297">
            <v>288</v>
          </cell>
          <cell r="B297" t="str">
            <v>SUDBURY</v>
          </cell>
          <cell r="C297">
            <v>1</v>
          </cell>
          <cell r="D297">
            <v>2.955223880597015</v>
          </cell>
          <cell r="E297">
            <v>12786.848484848484</v>
          </cell>
          <cell r="F297">
            <v>37788</v>
          </cell>
          <cell r="G297">
            <v>39705946</v>
          </cell>
          <cell r="H297">
            <v>3573535.1399999997</v>
          </cell>
          <cell r="I297">
            <v>276.51435333652472</v>
          </cell>
        </row>
        <row r="298">
          <cell r="A298">
            <v>289</v>
          </cell>
          <cell r="B298" t="str">
            <v>SUNDERLAND</v>
          </cell>
          <cell r="C298">
            <v>1</v>
          </cell>
          <cell r="D298">
            <v>0</v>
          </cell>
          <cell r="E298">
            <v>13576.023812154695</v>
          </cell>
          <cell r="F298">
            <v>0</v>
          </cell>
          <cell r="G298">
            <v>2350599</v>
          </cell>
          <cell r="H298">
            <v>211553.91</v>
          </cell>
          <cell r="I298">
            <v>15.58290652161309</v>
          </cell>
        </row>
        <row r="299">
          <cell r="A299">
            <v>290</v>
          </cell>
          <cell r="B299" t="str">
            <v>SUTTON</v>
          </cell>
          <cell r="C299">
            <v>1</v>
          </cell>
          <cell r="D299">
            <v>0</v>
          </cell>
          <cell r="E299">
            <v>10740.152539902847</v>
          </cell>
          <cell r="F299">
            <v>0</v>
          </cell>
          <cell r="G299">
            <v>16564119</v>
          </cell>
          <cell r="H299">
            <v>1490770.71</v>
          </cell>
          <cell r="I299">
            <v>138.80349505850549</v>
          </cell>
        </row>
        <row r="300">
          <cell r="A300">
            <v>291</v>
          </cell>
          <cell r="B300" t="str">
            <v>SWAMPSCOTT</v>
          </cell>
          <cell r="C300">
            <v>1</v>
          </cell>
          <cell r="D300">
            <v>22.581672907613122</v>
          </cell>
          <cell r="E300">
            <v>13129.673838293982</v>
          </cell>
          <cell r="F300">
            <v>296490</v>
          </cell>
          <cell r="G300">
            <v>32700574.379167311</v>
          </cell>
          <cell r="H300">
            <v>2943051.6941250577</v>
          </cell>
          <cell r="I300">
            <v>201.5710159079581</v>
          </cell>
        </row>
        <row r="301">
          <cell r="A301">
            <v>292</v>
          </cell>
          <cell r="B301" t="str">
            <v>SWANSEA</v>
          </cell>
          <cell r="C301">
            <v>1</v>
          </cell>
          <cell r="D301">
            <v>7.6264591439688738</v>
          </cell>
          <cell r="E301">
            <v>10213.389795918365</v>
          </cell>
          <cell r="F301">
            <v>77892</v>
          </cell>
          <cell r="G301">
            <v>23080967.172779933</v>
          </cell>
          <cell r="H301">
            <v>2077287.0455501939</v>
          </cell>
          <cell r="I301">
            <v>195.7621402395925</v>
          </cell>
        </row>
        <row r="302">
          <cell r="A302">
            <v>293</v>
          </cell>
          <cell r="B302" t="str">
            <v>TAUNTON</v>
          </cell>
          <cell r="C302">
            <v>1</v>
          </cell>
          <cell r="D302">
            <v>11.496109102634954</v>
          </cell>
          <cell r="E302">
            <v>9836.6324632462765</v>
          </cell>
          <cell r="F302">
            <v>113083</v>
          </cell>
          <cell r="G302">
            <v>93758306.619550779</v>
          </cell>
          <cell r="H302">
            <v>8438247.5957595706</v>
          </cell>
          <cell r="I302">
            <v>846.34295597256744</v>
          </cell>
        </row>
        <row r="303">
          <cell r="A303">
            <v>294</v>
          </cell>
          <cell r="B303" t="str">
            <v>TEMPLETON</v>
          </cell>
          <cell r="C303">
            <v>0</v>
          </cell>
          <cell r="D303">
            <v>0</v>
          </cell>
          <cell r="E303">
            <v>13170.920000000002</v>
          </cell>
          <cell r="F303">
            <v>0</v>
          </cell>
          <cell r="G303">
            <v>8256</v>
          </cell>
          <cell r="H303">
            <v>743.04</v>
          </cell>
          <cell r="I303" t="str">
            <v/>
          </cell>
        </row>
        <row r="304">
          <cell r="A304">
            <v>295</v>
          </cell>
          <cell r="B304" t="str">
            <v>TEWKSBURY</v>
          </cell>
          <cell r="C304">
            <v>1</v>
          </cell>
          <cell r="D304">
            <v>85.227725733458641</v>
          </cell>
          <cell r="E304">
            <v>12109.392701943661</v>
          </cell>
          <cell r="F304">
            <v>1032056</v>
          </cell>
          <cell r="G304">
            <v>51515828.388232343</v>
          </cell>
          <cell r="H304">
            <v>4636424.554940911</v>
          </cell>
          <cell r="I304">
            <v>297.65064554908514</v>
          </cell>
        </row>
        <row r="305">
          <cell r="A305">
            <v>296</v>
          </cell>
          <cell r="B305" t="str">
            <v>TISBURY</v>
          </cell>
          <cell r="C305">
            <v>1</v>
          </cell>
          <cell r="D305">
            <v>24.269662921348313</v>
          </cell>
          <cell r="E305">
            <v>22630.845833333333</v>
          </cell>
          <cell r="F305">
            <v>549243</v>
          </cell>
          <cell r="G305">
            <v>8747584</v>
          </cell>
          <cell r="H305">
            <v>787282.55999999994</v>
          </cell>
          <cell r="I305">
            <v>10.518367795576941</v>
          </cell>
        </row>
        <row r="306">
          <cell r="A306">
            <v>297</v>
          </cell>
          <cell r="B306" t="str">
            <v>TOLLAND</v>
          </cell>
          <cell r="C306">
            <v>0</v>
          </cell>
          <cell r="D306">
            <v>0</v>
          </cell>
          <cell r="E306">
            <v>0</v>
          </cell>
          <cell r="F306">
            <v>0</v>
          </cell>
          <cell r="G306">
            <v>0</v>
          </cell>
          <cell r="H306">
            <v>0</v>
          </cell>
          <cell r="I306" t="str">
            <v/>
          </cell>
        </row>
        <row r="307">
          <cell r="A307">
            <v>298</v>
          </cell>
          <cell r="B307" t="str">
            <v>TOPSFIELD</v>
          </cell>
          <cell r="C307">
            <v>1</v>
          </cell>
          <cell r="D307">
            <v>0</v>
          </cell>
          <cell r="E307">
            <v>17275.659518907851</v>
          </cell>
          <cell r="F307">
            <v>0</v>
          </cell>
          <cell r="G307">
            <v>10182674</v>
          </cell>
          <cell r="H307">
            <v>916440.65999999992</v>
          </cell>
          <cell r="I307">
            <v>53.048085313152569</v>
          </cell>
        </row>
        <row r="308">
          <cell r="A308">
            <v>299</v>
          </cell>
          <cell r="B308" t="str">
            <v>TOWNSEND</v>
          </cell>
          <cell r="C308">
            <v>0</v>
          </cell>
          <cell r="D308">
            <v>0</v>
          </cell>
          <cell r="E308">
            <v>0</v>
          </cell>
          <cell r="F308">
            <v>0</v>
          </cell>
          <cell r="G308">
            <v>0</v>
          </cell>
          <cell r="H308">
            <v>0</v>
          </cell>
          <cell r="I308" t="str">
            <v/>
          </cell>
        </row>
        <row r="309">
          <cell r="A309">
            <v>300</v>
          </cell>
          <cell r="B309" t="str">
            <v>TRURO</v>
          </cell>
          <cell r="C309">
            <v>1</v>
          </cell>
          <cell r="D309">
            <v>4</v>
          </cell>
          <cell r="E309">
            <v>29703</v>
          </cell>
          <cell r="F309">
            <v>118812</v>
          </cell>
          <cell r="G309">
            <v>6235255.1894551888</v>
          </cell>
          <cell r="H309">
            <v>561172.96705096692</v>
          </cell>
          <cell r="I309">
            <v>14.892804331244889</v>
          </cell>
        </row>
        <row r="310">
          <cell r="A310">
            <v>301</v>
          </cell>
          <cell r="B310" t="str">
            <v>TYNGSBOROUGH</v>
          </cell>
          <cell r="C310">
            <v>1</v>
          </cell>
          <cell r="D310">
            <v>90.616366305178133</v>
          </cell>
          <cell r="E310">
            <v>12387.806372852256</v>
          </cell>
          <cell r="F310">
            <v>1122538</v>
          </cell>
          <cell r="G310">
            <v>21761734.98262563</v>
          </cell>
          <cell r="H310">
            <v>1958556.1484363065</v>
          </cell>
          <cell r="I310">
            <v>67.487182417415823</v>
          </cell>
        </row>
        <row r="311">
          <cell r="A311">
            <v>302</v>
          </cell>
          <cell r="B311" t="str">
            <v>TYRINGHAM</v>
          </cell>
          <cell r="C311">
            <v>0</v>
          </cell>
          <cell r="D311">
            <v>0</v>
          </cell>
          <cell r="E311">
            <v>8690.67153846154</v>
          </cell>
          <cell r="F311">
            <v>0</v>
          </cell>
          <cell r="G311">
            <v>202811</v>
          </cell>
          <cell r="H311">
            <v>18252.989999999998</v>
          </cell>
          <cell r="I311" t="str">
            <v/>
          </cell>
        </row>
        <row r="312">
          <cell r="A312">
            <v>303</v>
          </cell>
          <cell r="B312" t="str">
            <v>UPTON</v>
          </cell>
          <cell r="C312">
            <v>0</v>
          </cell>
          <cell r="D312">
            <v>0</v>
          </cell>
          <cell r="E312">
            <v>13170.920000000002</v>
          </cell>
          <cell r="F312">
            <v>0</v>
          </cell>
          <cell r="G312">
            <v>0</v>
          </cell>
          <cell r="H312">
            <v>0</v>
          </cell>
          <cell r="I312" t="str">
            <v/>
          </cell>
        </row>
        <row r="313">
          <cell r="A313">
            <v>304</v>
          </cell>
          <cell r="B313" t="str">
            <v>UXBRIDGE</v>
          </cell>
          <cell r="C313">
            <v>1</v>
          </cell>
          <cell r="D313">
            <v>1.9618188129121834</v>
          </cell>
          <cell r="E313">
            <v>14559.958244869073</v>
          </cell>
          <cell r="F313">
            <v>28564</v>
          </cell>
          <cell r="G313">
            <v>24857699</v>
          </cell>
          <cell r="H313">
            <v>2237192.91</v>
          </cell>
          <cell r="I313">
            <v>151.69198103836052</v>
          </cell>
        </row>
        <row r="314">
          <cell r="A314">
            <v>305</v>
          </cell>
          <cell r="B314" t="str">
            <v>WAKEFIELD</v>
          </cell>
          <cell r="C314">
            <v>1</v>
          </cell>
          <cell r="D314">
            <v>47.317662860980505</v>
          </cell>
          <cell r="E314">
            <v>11868.401058816855</v>
          </cell>
          <cell r="F314">
            <v>561585</v>
          </cell>
          <cell r="G314">
            <v>46789412.713963941</v>
          </cell>
          <cell r="H314">
            <v>4211047.1442567548</v>
          </cell>
          <cell r="I314">
            <v>307.49400244994456</v>
          </cell>
        </row>
        <row r="315">
          <cell r="A315">
            <v>306</v>
          </cell>
          <cell r="B315" t="str">
            <v>WALES</v>
          </cell>
          <cell r="C315">
            <v>1</v>
          </cell>
          <cell r="D315">
            <v>0</v>
          </cell>
          <cell r="E315">
            <v>13033.959743589743</v>
          </cell>
          <cell r="F315">
            <v>0</v>
          </cell>
          <cell r="G315">
            <v>2108447</v>
          </cell>
          <cell r="H315">
            <v>189760.22999999998</v>
          </cell>
          <cell r="I315">
            <v>14.558908707181356</v>
          </cell>
        </row>
        <row r="316">
          <cell r="A316">
            <v>307</v>
          </cell>
          <cell r="B316" t="str">
            <v>WALPOLE</v>
          </cell>
          <cell r="C316">
            <v>1</v>
          </cell>
          <cell r="D316">
            <v>21.917840182951497</v>
          </cell>
          <cell r="E316">
            <v>11671.724853573183</v>
          </cell>
          <cell r="F316">
            <v>255819</v>
          </cell>
          <cell r="G316">
            <v>50640001.137992725</v>
          </cell>
          <cell r="H316">
            <v>4557600.1024193447</v>
          </cell>
          <cell r="I316">
            <v>368.56430016874469</v>
          </cell>
        </row>
        <row r="317">
          <cell r="A317">
            <v>308</v>
          </cell>
          <cell r="B317" t="str">
            <v>WALTHAM</v>
          </cell>
          <cell r="C317">
            <v>1</v>
          </cell>
          <cell r="D317">
            <v>22.940776943431583</v>
          </cell>
          <cell r="E317">
            <v>17157.875732395369</v>
          </cell>
          <cell r="F317">
            <v>393615</v>
          </cell>
          <cell r="G317">
            <v>105177173.90518254</v>
          </cell>
          <cell r="H317">
            <v>9465945.6514664274</v>
          </cell>
          <cell r="I317">
            <v>528.75605307813134</v>
          </cell>
        </row>
        <row r="318">
          <cell r="A318">
            <v>309</v>
          </cell>
          <cell r="B318" t="str">
            <v>WARE</v>
          </cell>
          <cell r="C318">
            <v>1</v>
          </cell>
          <cell r="D318">
            <v>4.0397022332506207</v>
          </cell>
          <cell r="E318">
            <v>11341.182432432432</v>
          </cell>
          <cell r="F318">
            <v>45815</v>
          </cell>
          <cell r="G318">
            <v>15878222.304732684</v>
          </cell>
          <cell r="H318">
            <v>1429040.0074259415</v>
          </cell>
          <cell r="I318">
            <v>121.96479649867254</v>
          </cell>
        </row>
        <row r="319">
          <cell r="A319">
            <v>310</v>
          </cell>
          <cell r="B319" t="str">
            <v>WAREHAM</v>
          </cell>
          <cell r="C319">
            <v>1</v>
          </cell>
          <cell r="D319">
            <v>52.072536379276556</v>
          </cell>
          <cell r="E319">
            <v>12033.521767327931</v>
          </cell>
          <cell r="F319">
            <v>626616</v>
          </cell>
          <cell r="G319">
            <v>36824147.103401847</v>
          </cell>
          <cell r="H319">
            <v>3314173.2393061663</v>
          </cell>
          <cell r="I319">
            <v>223.33920952410793</v>
          </cell>
        </row>
        <row r="320">
          <cell r="A320">
            <v>311</v>
          </cell>
          <cell r="B320" t="str">
            <v>WARREN</v>
          </cell>
          <cell r="C320">
            <v>0</v>
          </cell>
          <cell r="D320">
            <v>0</v>
          </cell>
          <cell r="E320">
            <v>0</v>
          </cell>
          <cell r="F320">
            <v>0</v>
          </cell>
          <cell r="G320">
            <v>0</v>
          </cell>
          <cell r="H320">
            <v>0</v>
          </cell>
          <cell r="I320" t="str">
            <v/>
          </cell>
        </row>
        <row r="321">
          <cell r="A321">
            <v>312</v>
          </cell>
          <cell r="B321" t="str">
            <v>WARWICK</v>
          </cell>
          <cell r="C321">
            <v>0</v>
          </cell>
          <cell r="D321">
            <v>0</v>
          </cell>
          <cell r="E321">
            <v>0</v>
          </cell>
          <cell r="F321">
            <v>0</v>
          </cell>
          <cell r="G321">
            <v>16097</v>
          </cell>
          <cell r="H321">
            <v>1448.73</v>
          </cell>
          <cell r="I321" t="str">
            <v/>
          </cell>
        </row>
        <row r="322">
          <cell r="A322">
            <v>313</v>
          </cell>
          <cell r="B322" t="str">
            <v>WASHINGTON</v>
          </cell>
          <cell r="C322">
            <v>0</v>
          </cell>
          <cell r="D322">
            <v>0</v>
          </cell>
          <cell r="E322">
            <v>13170.920000000002</v>
          </cell>
          <cell r="F322">
            <v>0</v>
          </cell>
          <cell r="G322">
            <v>25252</v>
          </cell>
          <cell r="H322">
            <v>2272.6799999999998</v>
          </cell>
          <cell r="I322" t="str">
            <v/>
          </cell>
        </row>
        <row r="323">
          <cell r="A323">
            <v>314</v>
          </cell>
          <cell r="B323" t="str">
            <v>WATERTOWN</v>
          </cell>
          <cell r="C323">
            <v>1</v>
          </cell>
          <cell r="D323">
            <v>12.071584569891693</v>
          </cell>
          <cell r="E323">
            <v>17622.210138888884</v>
          </cell>
          <cell r="F323">
            <v>212728</v>
          </cell>
          <cell r="G323">
            <v>50348798.976308405</v>
          </cell>
          <cell r="H323">
            <v>4531391.9078677567</v>
          </cell>
          <cell r="I323">
            <v>245.06936836130913</v>
          </cell>
        </row>
        <row r="324">
          <cell r="A324">
            <v>315</v>
          </cell>
          <cell r="B324" t="str">
            <v>WAYLAND</v>
          </cell>
          <cell r="C324">
            <v>1</v>
          </cell>
          <cell r="D324">
            <v>0.9850746268656716</v>
          </cell>
          <cell r="E324">
            <v>13820.272727272728</v>
          </cell>
          <cell r="F324">
            <v>13614</v>
          </cell>
          <cell r="G324">
            <v>44470470.883844301</v>
          </cell>
          <cell r="H324">
            <v>4002342.3795459871</v>
          </cell>
          <cell r="I324">
            <v>288.6143029344629</v>
          </cell>
        </row>
        <row r="325">
          <cell r="A325">
            <v>316</v>
          </cell>
          <cell r="B325" t="str">
            <v>WEBSTER</v>
          </cell>
          <cell r="C325">
            <v>1</v>
          </cell>
          <cell r="D325">
            <v>8.9652173913043391</v>
          </cell>
          <cell r="E325">
            <v>11938.36081474298</v>
          </cell>
          <cell r="F325">
            <v>107030</v>
          </cell>
          <cell r="G325">
            <v>24569783</v>
          </cell>
          <cell r="H325">
            <v>2211280.4699999997</v>
          </cell>
          <cell r="I325">
            <v>176.25958057838295</v>
          </cell>
        </row>
        <row r="326">
          <cell r="A326">
            <v>317</v>
          </cell>
          <cell r="B326" t="str">
            <v>WELLESLEY</v>
          </cell>
          <cell r="C326">
            <v>1</v>
          </cell>
          <cell r="D326">
            <v>0.97674418604651159</v>
          </cell>
          <cell r="E326">
            <v>16519.166666666668</v>
          </cell>
          <cell r="F326">
            <v>16135</v>
          </cell>
          <cell r="G326">
            <v>84789798.961321235</v>
          </cell>
          <cell r="H326">
            <v>7631081.906518911</v>
          </cell>
          <cell r="I326">
            <v>460.97645602697332</v>
          </cell>
        </row>
        <row r="327">
          <cell r="A327">
            <v>318</v>
          </cell>
          <cell r="B327" t="str">
            <v>WELLFLEET</v>
          </cell>
          <cell r="C327">
            <v>1</v>
          </cell>
          <cell r="D327">
            <v>0</v>
          </cell>
          <cell r="E327">
            <v>24331.24388888889</v>
          </cell>
          <cell r="F327">
            <v>0</v>
          </cell>
          <cell r="G327">
            <v>3149919</v>
          </cell>
          <cell r="H327">
            <v>283492.70999999996</v>
          </cell>
          <cell r="I327">
            <v>11.651385818768592</v>
          </cell>
        </row>
        <row r="328">
          <cell r="A328">
            <v>319</v>
          </cell>
          <cell r="B328" t="str">
            <v>WENDELL</v>
          </cell>
          <cell r="C328">
            <v>0</v>
          </cell>
          <cell r="D328">
            <v>0</v>
          </cell>
          <cell r="E328">
            <v>0</v>
          </cell>
          <cell r="F328">
            <v>0</v>
          </cell>
          <cell r="G328">
            <v>3056</v>
          </cell>
          <cell r="H328">
            <v>275.03999999999996</v>
          </cell>
          <cell r="I328" t="str">
            <v/>
          </cell>
        </row>
        <row r="329">
          <cell r="A329">
            <v>320</v>
          </cell>
          <cell r="B329" t="str">
            <v>WENHAM</v>
          </cell>
          <cell r="C329">
            <v>0</v>
          </cell>
          <cell r="D329">
            <v>0</v>
          </cell>
          <cell r="E329">
            <v>0</v>
          </cell>
          <cell r="F329">
            <v>0</v>
          </cell>
          <cell r="G329">
            <v>0</v>
          </cell>
          <cell r="H329">
            <v>0</v>
          </cell>
          <cell r="I329" t="str">
            <v/>
          </cell>
        </row>
        <row r="330">
          <cell r="A330">
            <v>321</v>
          </cell>
          <cell r="B330" t="str">
            <v>WESTBOROUGH</v>
          </cell>
          <cell r="C330">
            <v>1</v>
          </cell>
          <cell r="D330">
            <v>5.8687955570982275</v>
          </cell>
          <cell r="E330">
            <v>13466.988112136272</v>
          </cell>
          <cell r="F330">
            <v>79035</v>
          </cell>
          <cell r="G330">
            <v>50996177.752349243</v>
          </cell>
          <cell r="H330">
            <v>4589655.9977114312</v>
          </cell>
          <cell r="I330">
            <v>334.93910889002115</v>
          </cell>
        </row>
        <row r="331">
          <cell r="A331">
            <v>322</v>
          </cell>
          <cell r="B331" t="str">
            <v>WEST BOYLSTON</v>
          </cell>
          <cell r="C331">
            <v>1</v>
          </cell>
          <cell r="D331">
            <v>21.65366905636181</v>
          </cell>
          <cell r="E331">
            <v>13747.139074915496</v>
          </cell>
          <cell r="F331">
            <v>297676</v>
          </cell>
          <cell r="G331">
            <v>13700269.926142015</v>
          </cell>
          <cell r="H331">
            <v>1233024.2933527813</v>
          </cell>
          <cell r="I331">
            <v>68.0394872166179</v>
          </cell>
        </row>
        <row r="332">
          <cell r="A332">
            <v>323</v>
          </cell>
          <cell r="B332" t="str">
            <v>WEST BRIDGEWATER</v>
          </cell>
          <cell r="C332">
            <v>1</v>
          </cell>
          <cell r="D332">
            <v>1.0358565737051795</v>
          </cell>
          <cell r="E332">
            <v>10316.099999999999</v>
          </cell>
          <cell r="F332">
            <v>10686</v>
          </cell>
          <cell r="G332">
            <v>13687322.892671635</v>
          </cell>
          <cell r="H332">
            <v>1231859.0603404471</v>
          </cell>
          <cell r="I332">
            <v>118.37545781258879</v>
          </cell>
        </row>
        <row r="333">
          <cell r="A333">
            <v>324</v>
          </cell>
          <cell r="B333" t="str">
            <v>WEST BROOKFIELD</v>
          </cell>
          <cell r="C333">
            <v>0</v>
          </cell>
          <cell r="D333">
            <v>0</v>
          </cell>
          <cell r="E333">
            <v>14181.987200000001</v>
          </cell>
          <cell r="F333">
            <v>0</v>
          </cell>
          <cell r="G333">
            <v>357538</v>
          </cell>
          <cell r="H333">
            <v>32178.42</v>
          </cell>
          <cell r="I333" t="str">
            <v/>
          </cell>
        </row>
        <row r="334">
          <cell r="A334">
            <v>325</v>
          </cell>
          <cell r="B334" t="str">
            <v>WESTFIELD</v>
          </cell>
          <cell r="C334">
            <v>1</v>
          </cell>
          <cell r="D334">
            <v>16.030000095929623</v>
          </cell>
          <cell r="E334">
            <v>11324.017399481678</v>
          </cell>
          <cell r="F334">
            <v>181524</v>
          </cell>
          <cell r="G334">
            <v>69320281</v>
          </cell>
          <cell r="H334">
            <v>6238825.29</v>
          </cell>
          <cell r="I334">
            <v>534.90745168558772</v>
          </cell>
        </row>
        <row r="335">
          <cell r="A335">
            <v>326</v>
          </cell>
          <cell r="B335" t="str">
            <v>WESTFORD</v>
          </cell>
          <cell r="C335">
            <v>1</v>
          </cell>
          <cell r="D335">
            <v>8.9516782177430887</v>
          </cell>
          <cell r="E335">
            <v>13088.495492137961</v>
          </cell>
          <cell r="F335">
            <v>117164</v>
          </cell>
          <cell r="G335">
            <v>63230512</v>
          </cell>
          <cell r="H335">
            <v>5690746.0800000001</v>
          </cell>
          <cell r="I335">
            <v>425.83825492761616</v>
          </cell>
        </row>
        <row r="336">
          <cell r="A336">
            <v>327</v>
          </cell>
          <cell r="B336" t="str">
            <v>WESTHAMPTON</v>
          </cell>
          <cell r="C336">
            <v>1</v>
          </cell>
          <cell r="D336">
            <v>6.5163825583780461</v>
          </cell>
          <cell r="E336">
            <v>14001.326530882727</v>
          </cell>
          <cell r="F336">
            <v>91238</v>
          </cell>
          <cell r="G336">
            <v>2342751.526298021</v>
          </cell>
          <cell r="H336">
            <v>210847.63736682187</v>
          </cell>
          <cell r="I336">
            <v>8.5427360831131889</v>
          </cell>
        </row>
        <row r="337">
          <cell r="A337">
            <v>328</v>
          </cell>
          <cell r="B337" t="str">
            <v>WESTMINSTER</v>
          </cell>
          <cell r="C337">
            <v>0</v>
          </cell>
          <cell r="D337">
            <v>0</v>
          </cell>
          <cell r="E337">
            <v>0</v>
          </cell>
          <cell r="F337">
            <v>0</v>
          </cell>
          <cell r="G337">
            <v>161411</v>
          </cell>
          <cell r="H337">
            <v>14526.99</v>
          </cell>
          <cell r="I337" t="str">
            <v/>
          </cell>
        </row>
        <row r="338">
          <cell r="A338">
            <v>329</v>
          </cell>
          <cell r="B338" t="str">
            <v>WEST NEWBURY</v>
          </cell>
          <cell r="C338">
            <v>0</v>
          </cell>
          <cell r="D338">
            <v>0</v>
          </cell>
          <cell r="E338">
            <v>0</v>
          </cell>
          <cell r="F338">
            <v>0</v>
          </cell>
          <cell r="G338">
            <v>689</v>
          </cell>
          <cell r="H338">
            <v>62.01</v>
          </cell>
          <cell r="I338" t="str">
            <v/>
          </cell>
        </row>
        <row r="339">
          <cell r="A339">
            <v>330</v>
          </cell>
          <cell r="B339" t="str">
            <v>WESTON</v>
          </cell>
          <cell r="C339">
            <v>1</v>
          </cell>
          <cell r="D339">
            <v>0</v>
          </cell>
          <cell r="E339">
            <v>20182.784441325079</v>
          </cell>
          <cell r="F339">
            <v>0</v>
          </cell>
          <cell r="G339">
            <v>47745602</v>
          </cell>
          <cell r="H339">
            <v>4297104.18</v>
          </cell>
          <cell r="I339">
            <v>212.90938286996231</v>
          </cell>
        </row>
        <row r="340">
          <cell r="A340">
            <v>331</v>
          </cell>
          <cell r="B340" t="str">
            <v>WESTPORT</v>
          </cell>
          <cell r="C340">
            <v>1</v>
          </cell>
          <cell r="D340">
            <v>9.1148670620914842</v>
          </cell>
          <cell r="E340">
            <v>10571.958904454819</v>
          </cell>
          <cell r="F340">
            <v>96362</v>
          </cell>
          <cell r="G340">
            <v>19386715.191565134</v>
          </cell>
          <cell r="H340">
            <v>1744804.367240862</v>
          </cell>
          <cell r="I340">
            <v>155.92591516282192</v>
          </cell>
        </row>
        <row r="341">
          <cell r="A341">
            <v>332</v>
          </cell>
          <cell r="B341" t="str">
            <v>WEST SPRINGFIELD</v>
          </cell>
          <cell r="C341">
            <v>1</v>
          </cell>
          <cell r="D341">
            <v>74.284231242110891</v>
          </cell>
          <cell r="E341">
            <v>12619.259623818947</v>
          </cell>
          <cell r="F341">
            <v>937412</v>
          </cell>
          <cell r="G341">
            <v>51111185.329527363</v>
          </cell>
          <cell r="H341">
            <v>4600006.6796574621</v>
          </cell>
          <cell r="I341">
            <v>290.23847585672041</v>
          </cell>
        </row>
        <row r="342">
          <cell r="A342">
            <v>333</v>
          </cell>
          <cell r="B342" t="str">
            <v>WEST STOCKBRIDGE</v>
          </cell>
          <cell r="C342">
            <v>0</v>
          </cell>
          <cell r="D342">
            <v>0</v>
          </cell>
          <cell r="E342">
            <v>0</v>
          </cell>
          <cell r="F342">
            <v>0</v>
          </cell>
          <cell r="G342">
            <v>0</v>
          </cell>
          <cell r="H342">
            <v>0</v>
          </cell>
          <cell r="I342" t="str">
            <v/>
          </cell>
        </row>
        <row r="343">
          <cell r="A343">
            <v>334</v>
          </cell>
          <cell r="B343" t="str">
            <v>WEST TISBURY</v>
          </cell>
          <cell r="C343">
            <v>0</v>
          </cell>
          <cell r="D343">
            <v>0</v>
          </cell>
          <cell r="E343">
            <v>0</v>
          </cell>
          <cell r="F343">
            <v>0</v>
          </cell>
          <cell r="G343">
            <v>0</v>
          </cell>
          <cell r="H343">
            <v>0</v>
          </cell>
          <cell r="I343" t="str">
            <v/>
          </cell>
        </row>
        <row r="344">
          <cell r="A344">
            <v>335</v>
          </cell>
          <cell r="B344" t="str">
            <v>WESTWOOD</v>
          </cell>
          <cell r="C344">
            <v>1</v>
          </cell>
          <cell r="D344">
            <v>0</v>
          </cell>
          <cell r="E344">
            <v>14869.264992726085</v>
          </cell>
          <cell r="F344">
            <v>0</v>
          </cell>
          <cell r="G344">
            <v>48849281</v>
          </cell>
          <cell r="H344">
            <v>4396435.29</v>
          </cell>
          <cell r="I344">
            <v>295.67267058262115</v>
          </cell>
        </row>
        <row r="345">
          <cell r="A345">
            <v>336</v>
          </cell>
          <cell r="B345" t="str">
            <v>WEYMOUTH</v>
          </cell>
          <cell r="C345">
            <v>1</v>
          </cell>
          <cell r="D345">
            <v>134.5997633351252</v>
          </cell>
          <cell r="E345">
            <v>10051.013214872095</v>
          </cell>
          <cell r="F345">
            <v>1352864</v>
          </cell>
          <cell r="G345">
            <v>75113499</v>
          </cell>
          <cell r="H345">
            <v>6760214.9100000001</v>
          </cell>
          <cell r="I345">
            <v>537.99062785023034</v>
          </cell>
        </row>
        <row r="346">
          <cell r="A346">
            <v>337</v>
          </cell>
          <cell r="B346" t="str">
            <v>WHATELY</v>
          </cell>
          <cell r="C346">
            <v>1</v>
          </cell>
          <cell r="D346">
            <v>1.1389521640091116</v>
          </cell>
          <cell r="E346">
            <v>17841.838</v>
          </cell>
          <cell r="F346">
            <v>20321</v>
          </cell>
          <cell r="G346">
            <v>2051497.1741695371</v>
          </cell>
          <cell r="H346">
            <v>184634.74567525834</v>
          </cell>
          <cell r="I346">
            <v>9.2094629306273461</v>
          </cell>
        </row>
        <row r="347">
          <cell r="A347">
            <v>338</v>
          </cell>
          <cell r="B347" t="str">
            <v>WHITMAN</v>
          </cell>
          <cell r="C347">
            <v>0</v>
          </cell>
          <cell r="D347">
            <v>0</v>
          </cell>
          <cell r="E347">
            <v>13170.92</v>
          </cell>
          <cell r="F347">
            <v>0</v>
          </cell>
          <cell r="G347">
            <v>321329</v>
          </cell>
          <cell r="H347">
            <v>28919.61</v>
          </cell>
          <cell r="I347" t="str">
            <v/>
          </cell>
        </row>
        <row r="348">
          <cell r="A348">
            <v>339</v>
          </cell>
          <cell r="B348" t="str">
            <v>WILBRAHAM</v>
          </cell>
          <cell r="C348">
            <v>0</v>
          </cell>
          <cell r="D348">
            <v>0</v>
          </cell>
          <cell r="E348">
            <v>0</v>
          </cell>
          <cell r="F348">
            <v>0</v>
          </cell>
          <cell r="G348">
            <v>0</v>
          </cell>
          <cell r="H348">
            <v>0</v>
          </cell>
          <cell r="I348" t="str">
            <v/>
          </cell>
        </row>
        <row r="349">
          <cell r="A349">
            <v>340</v>
          </cell>
          <cell r="B349" t="str">
            <v>WILLIAMSBURG</v>
          </cell>
          <cell r="C349">
            <v>1</v>
          </cell>
          <cell r="D349">
            <v>16.636582495762671</v>
          </cell>
          <cell r="E349">
            <v>13867.39133826077</v>
          </cell>
          <cell r="F349">
            <v>230706</v>
          </cell>
          <cell r="G349">
            <v>2826279.4432115988</v>
          </cell>
          <cell r="H349">
            <v>254365.14988904388</v>
          </cell>
          <cell r="I349">
            <v>1.7060995332097681</v>
          </cell>
        </row>
        <row r="350">
          <cell r="A350">
            <v>341</v>
          </cell>
          <cell r="B350" t="str">
            <v>WILLIAMSTOWN</v>
          </cell>
          <cell r="C350">
            <v>1</v>
          </cell>
          <cell r="D350">
            <v>0</v>
          </cell>
          <cell r="E350">
            <v>13977.61938118812</v>
          </cell>
          <cell r="F350">
            <v>0</v>
          </cell>
          <cell r="G350">
            <v>5860677</v>
          </cell>
          <cell r="H350">
            <v>527460.92999999993</v>
          </cell>
          <cell r="I350">
            <v>37.736106243520055</v>
          </cell>
        </row>
        <row r="351">
          <cell r="A351">
            <v>342</v>
          </cell>
          <cell r="B351" t="str">
            <v>WILMINGTON</v>
          </cell>
          <cell r="C351">
            <v>1</v>
          </cell>
          <cell r="D351">
            <v>8.290493841123892</v>
          </cell>
          <cell r="E351">
            <v>14251.262019390526</v>
          </cell>
          <cell r="F351">
            <v>118150</v>
          </cell>
          <cell r="G351">
            <v>54078441</v>
          </cell>
          <cell r="H351">
            <v>4867059.6899999995</v>
          </cell>
          <cell r="I351">
            <v>333.22730881928538</v>
          </cell>
        </row>
        <row r="352">
          <cell r="A352">
            <v>343</v>
          </cell>
          <cell r="B352" t="str">
            <v>WINCHENDON</v>
          </cell>
          <cell r="C352">
            <v>1</v>
          </cell>
          <cell r="D352">
            <v>48.450704225352112</v>
          </cell>
          <cell r="E352">
            <v>11200.951744186046</v>
          </cell>
          <cell r="F352">
            <v>542694</v>
          </cell>
          <cell r="G352">
            <v>16606194.772560481</v>
          </cell>
          <cell r="H352">
            <v>1494557.5295304433</v>
          </cell>
          <cell r="I352">
            <v>84.980593727181841</v>
          </cell>
        </row>
        <row r="353">
          <cell r="A353">
            <v>344</v>
          </cell>
          <cell r="B353" t="str">
            <v>WINCHESTER</v>
          </cell>
          <cell r="C353">
            <v>1</v>
          </cell>
          <cell r="D353">
            <v>1.0073875083948958</v>
          </cell>
          <cell r="E353">
            <v>10981.871333333334</v>
          </cell>
          <cell r="F353">
            <v>11063</v>
          </cell>
          <cell r="G353">
            <v>55635325</v>
          </cell>
          <cell r="H353">
            <v>5007179.25</v>
          </cell>
          <cell r="I353">
            <v>454.94215861328303</v>
          </cell>
        </row>
        <row r="354">
          <cell r="A354">
            <v>345</v>
          </cell>
          <cell r="B354" t="str">
            <v>WINDSOR</v>
          </cell>
          <cell r="C354">
            <v>0</v>
          </cell>
          <cell r="D354">
            <v>0</v>
          </cell>
          <cell r="E354">
            <v>13170.920000000002</v>
          </cell>
          <cell r="F354">
            <v>0</v>
          </cell>
          <cell r="G354">
            <v>0</v>
          </cell>
          <cell r="H354">
            <v>0</v>
          </cell>
          <cell r="I354" t="str">
            <v/>
          </cell>
        </row>
        <row r="355">
          <cell r="A355">
            <v>346</v>
          </cell>
          <cell r="B355" t="str">
            <v>WINTHROP</v>
          </cell>
          <cell r="C355">
            <v>1</v>
          </cell>
          <cell r="D355">
            <v>20.396170004689822</v>
          </cell>
          <cell r="E355">
            <v>12394.925122798546</v>
          </cell>
          <cell r="F355">
            <v>252809</v>
          </cell>
          <cell r="G355">
            <v>21727417.928661212</v>
          </cell>
          <cell r="H355">
            <v>1955467.6135795091</v>
          </cell>
          <cell r="I355">
            <v>137.36739808518342</v>
          </cell>
        </row>
        <row r="356">
          <cell r="A356">
            <v>347</v>
          </cell>
          <cell r="B356" t="str">
            <v>WOBURN</v>
          </cell>
          <cell r="C356">
            <v>1</v>
          </cell>
          <cell r="D356">
            <v>14.790809772335137</v>
          </cell>
          <cell r="E356">
            <v>13957.247992339497</v>
          </cell>
          <cell r="F356">
            <v>206439</v>
          </cell>
          <cell r="G356">
            <v>72461952.872083604</v>
          </cell>
          <cell r="H356">
            <v>6521575.7584875245</v>
          </cell>
          <cell r="I356">
            <v>452.46288967234932</v>
          </cell>
        </row>
        <row r="357">
          <cell r="A357">
            <v>348</v>
          </cell>
          <cell r="B357" t="str">
            <v>WORCESTER</v>
          </cell>
          <cell r="C357">
            <v>1</v>
          </cell>
          <cell r="D357">
            <v>2030.5737706247421</v>
          </cell>
          <cell r="E357">
            <v>11190.350396877684</v>
          </cell>
          <cell r="F357">
            <v>22722832</v>
          </cell>
          <cell r="G357">
            <v>335688790.90746599</v>
          </cell>
          <cell r="H357">
            <v>30211991.18167194</v>
          </cell>
          <cell r="I357">
            <v>669.25153512275665</v>
          </cell>
        </row>
        <row r="358">
          <cell r="A358">
            <v>349</v>
          </cell>
          <cell r="B358" t="str">
            <v>WORTHINGTON</v>
          </cell>
          <cell r="C358">
            <v>1</v>
          </cell>
          <cell r="D358">
            <v>1.0283286118980171</v>
          </cell>
          <cell r="E358">
            <v>12566.022038567493</v>
          </cell>
          <cell r="F358">
            <v>12922</v>
          </cell>
          <cell r="G358">
            <v>1301756.72</v>
          </cell>
          <cell r="H358">
            <v>117158.10479999999</v>
          </cell>
          <cell r="I358">
            <v>8.2950757590651776</v>
          </cell>
        </row>
        <row r="359">
          <cell r="A359">
            <v>350</v>
          </cell>
          <cell r="B359" t="str">
            <v>WRENTHAM</v>
          </cell>
          <cell r="C359">
            <v>1</v>
          </cell>
          <cell r="D359">
            <v>9.3227091633466124</v>
          </cell>
          <cell r="E359">
            <v>13863.030341880343</v>
          </cell>
          <cell r="F359">
            <v>129241</v>
          </cell>
          <cell r="G359">
            <v>13079200.42742715</v>
          </cell>
          <cell r="H359">
            <v>1177128.0384684436</v>
          </cell>
          <cell r="I359">
            <v>75.588598785848944</v>
          </cell>
        </row>
        <row r="360">
          <cell r="A360">
            <v>351</v>
          </cell>
          <cell r="B360" t="str">
            <v>YARMOUTH</v>
          </cell>
          <cell r="C360">
            <v>0</v>
          </cell>
          <cell r="D360">
            <v>0</v>
          </cell>
          <cell r="E360">
            <v>0</v>
          </cell>
          <cell r="F360">
            <v>0</v>
          </cell>
          <cell r="G360">
            <v>116550</v>
          </cell>
          <cell r="H360">
            <v>10489.5</v>
          </cell>
          <cell r="I360" t="str">
            <v/>
          </cell>
        </row>
        <row r="361">
          <cell r="A361">
            <v>352</v>
          </cell>
          <cell r="B361" t="str">
            <v>DEVENS</v>
          </cell>
          <cell r="C361">
            <v>0</v>
          </cell>
          <cell r="D361">
            <v>5.0458816363618206</v>
          </cell>
          <cell r="E361">
            <v>16109.176920489177</v>
          </cell>
          <cell r="F361">
            <v>81285</v>
          </cell>
          <cell r="G361">
            <v>0</v>
          </cell>
          <cell r="H361">
            <v>0</v>
          </cell>
          <cell r="I361" t="str">
            <v/>
          </cell>
        </row>
        <row r="362">
          <cell r="A362">
            <v>353</v>
          </cell>
          <cell r="B362" t="str">
            <v>SOUTHFIELD</v>
          </cell>
          <cell r="C362">
            <v>0</v>
          </cell>
          <cell r="D362">
            <v>0</v>
          </cell>
          <cell r="E362">
            <v>11169.162975676727</v>
          </cell>
          <cell r="F362">
            <v>0</v>
          </cell>
          <cell r="G362">
            <v>0</v>
          </cell>
          <cell r="H362">
            <v>0</v>
          </cell>
          <cell r="I362" t="str">
            <v/>
          </cell>
        </row>
        <row r="363">
          <cell r="A363">
            <v>406</v>
          </cell>
          <cell r="B363" t="str">
            <v>NORTHAMPTON SMITH</v>
          </cell>
          <cell r="C363">
            <v>1</v>
          </cell>
          <cell r="D363">
            <v>0</v>
          </cell>
          <cell r="E363">
            <v>27284.409320388349</v>
          </cell>
          <cell r="F363">
            <v>0</v>
          </cell>
          <cell r="G363">
            <v>2717786</v>
          </cell>
          <cell r="H363">
            <v>244600.74</v>
          </cell>
          <cell r="I363">
            <v>8.964853778865626</v>
          </cell>
        </row>
        <row r="364">
          <cell r="A364">
            <v>600</v>
          </cell>
          <cell r="B364" t="str">
            <v>ACTON BOXBOROUGH</v>
          </cell>
          <cell r="C364">
            <v>1</v>
          </cell>
          <cell r="D364">
            <v>28.072738664843929</v>
          </cell>
          <cell r="E364">
            <v>12143.168647343486</v>
          </cell>
          <cell r="F364">
            <v>340892</v>
          </cell>
          <cell r="G364">
            <v>76561636</v>
          </cell>
          <cell r="H364">
            <v>6890547.2399999993</v>
          </cell>
          <cell r="I364">
            <v>539.36953609162322</v>
          </cell>
        </row>
        <row r="365">
          <cell r="A365">
            <v>603</v>
          </cell>
          <cell r="B365" t="str">
            <v>ADAMS CHESHIRE</v>
          </cell>
          <cell r="C365">
            <v>1</v>
          </cell>
          <cell r="D365">
            <v>74.039660056657226</v>
          </cell>
          <cell r="E365">
            <v>12391.966674318946</v>
          </cell>
          <cell r="F365">
            <v>917497</v>
          </cell>
          <cell r="G365">
            <v>17714323</v>
          </cell>
          <cell r="H365">
            <v>1594289.0699999998</v>
          </cell>
          <cell r="I365">
            <v>54.615388161314257</v>
          </cell>
        </row>
        <row r="366">
          <cell r="A366">
            <v>605</v>
          </cell>
          <cell r="B366" t="str">
            <v>AMHERST PELHAM</v>
          </cell>
          <cell r="C366">
            <v>1</v>
          </cell>
          <cell r="D366">
            <v>94.947423271964198</v>
          </cell>
          <cell r="E366">
            <v>16289.436265899039</v>
          </cell>
          <cell r="F366">
            <v>1546640</v>
          </cell>
          <cell r="G366">
            <v>29379518</v>
          </cell>
          <cell r="H366">
            <v>2644156.62</v>
          </cell>
          <cell r="I366">
            <v>67.37597312054227</v>
          </cell>
        </row>
        <row r="367">
          <cell r="A367">
            <v>610</v>
          </cell>
          <cell r="B367" t="str">
            <v>ASHBURNHAM WESTMINSTER</v>
          </cell>
          <cell r="C367">
            <v>1</v>
          </cell>
          <cell r="D367">
            <v>13.148363867415014</v>
          </cell>
          <cell r="E367">
            <v>11322.47338917526</v>
          </cell>
          <cell r="F367">
            <v>148872</v>
          </cell>
          <cell r="G367">
            <v>25407407</v>
          </cell>
          <cell r="H367">
            <v>2286666.63</v>
          </cell>
          <cell r="I367">
            <v>188.80986128382668</v>
          </cell>
        </row>
        <row r="368">
          <cell r="A368">
            <v>615</v>
          </cell>
          <cell r="B368" t="str">
            <v>ATHOL ROYALSTON</v>
          </cell>
          <cell r="C368">
            <v>1</v>
          </cell>
          <cell r="D368">
            <v>4.4023988490823323</v>
          </cell>
          <cell r="E368">
            <v>11873.072338935292</v>
          </cell>
          <cell r="F368">
            <v>52270</v>
          </cell>
          <cell r="G368">
            <v>21105261</v>
          </cell>
          <cell r="H368">
            <v>1899473.49</v>
          </cell>
          <cell r="I368">
            <v>155.57923318149736</v>
          </cell>
        </row>
        <row r="369">
          <cell r="A369">
            <v>616</v>
          </cell>
          <cell r="B369" t="str">
            <v>AYER SHIRLEY</v>
          </cell>
          <cell r="C369">
            <v>1</v>
          </cell>
          <cell r="D369">
            <v>79.361463587810249</v>
          </cell>
          <cell r="E369">
            <v>12058.283160833585</v>
          </cell>
          <cell r="F369">
            <v>956963</v>
          </cell>
          <cell r="G369">
            <v>23729791</v>
          </cell>
          <cell r="H369">
            <v>2135681.19</v>
          </cell>
          <cell r="I369">
            <v>97.751742456055865</v>
          </cell>
        </row>
        <row r="370">
          <cell r="A370">
            <v>618</v>
          </cell>
          <cell r="B370" t="str">
            <v>BERKSHIRE HILLS</v>
          </cell>
          <cell r="C370">
            <v>1</v>
          </cell>
          <cell r="D370">
            <v>1.0283286118980171</v>
          </cell>
          <cell r="E370">
            <v>13988.719008264463</v>
          </cell>
          <cell r="F370">
            <v>14385</v>
          </cell>
          <cell r="G370">
            <v>21469839</v>
          </cell>
          <cell r="H370">
            <v>1932285.51</v>
          </cell>
          <cell r="I370">
            <v>137.10336942695855</v>
          </cell>
        </row>
        <row r="371">
          <cell r="A371">
            <v>620</v>
          </cell>
          <cell r="B371" t="str">
            <v>BERLIN BOYLSTON</v>
          </cell>
          <cell r="C371">
            <v>1</v>
          </cell>
          <cell r="D371">
            <v>19.63793203940083</v>
          </cell>
          <cell r="E371">
            <v>13874.780677177318</v>
          </cell>
          <cell r="F371">
            <v>272472</v>
          </cell>
          <cell r="G371">
            <v>7610080</v>
          </cell>
          <cell r="H371">
            <v>684907.2</v>
          </cell>
          <cell r="I371">
            <v>29.725529332396313</v>
          </cell>
        </row>
        <row r="372">
          <cell r="A372">
            <v>622</v>
          </cell>
          <cell r="B372" t="str">
            <v>BLACKSTONE MILLVILLE</v>
          </cell>
          <cell r="C372">
            <v>1</v>
          </cell>
          <cell r="D372">
            <v>0</v>
          </cell>
          <cell r="E372">
            <v>11227.466157328805</v>
          </cell>
          <cell r="F372">
            <v>0</v>
          </cell>
          <cell r="G372">
            <v>21076356</v>
          </cell>
          <cell r="H372">
            <v>1896872.04</v>
          </cell>
          <cell r="I372">
            <v>168.94925474897147</v>
          </cell>
        </row>
        <row r="373">
          <cell r="A373">
            <v>625</v>
          </cell>
          <cell r="B373" t="str">
            <v>BRIDGEWATER RAYNHAM</v>
          </cell>
          <cell r="C373">
            <v>1</v>
          </cell>
          <cell r="D373">
            <v>9.4574889838448613</v>
          </cell>
          <cell r="E373">
            <v>11449.445004373505</v>
          </cell>
          <cell r="F373">
            <v>108283</v>
          </cell>
          <cell r="G373">
            <v>61611477</v>
          </cell>
          <cell r="H373">
            <v>5545032.9299999997</v>
          </cell>
          <cell r="I373">
            <v>474.84833788216355</v>
          </cell>
        </row>
        <row r="374">
          <cell r="A374">
            <v>632</v>
          </cell>
          <cell r="B374" t="str">
            <v>CHESTERFIELD GOSHEN</v>
          </cell>
          <cell r="C374">
            <v>1</v>
          </cell>
          <cell r="D374">
            <v>2.066350710900474</v>
          </cell>
          <cell r="E374">
            <v>13665.637614678899</v>
          </cell>
          <cell r="F374">
            <v>28238</v>
          </cell>
          <cell r="G374">
            <v>2229951</v>
          </cell>
          <cell r="H374">
            <v>200695.59</v>
          </cell>
          <cell r="I374">
            <v>12.619798275256125</v>
          </cell>
        </row>
        <row r="375">
          <cell r="A375">
            <v>635</v>
          </cell>
          <cell r="B375" t="str">
            <v>CENTRAL BERKSHIRE</v>
          </cell>
          <cell r="C375">
            <v>1</v>
          </cell>
          <cell r="D375">
            <v>16.67935163814267</v>
          </cell>
          <cell r="E375">
            <v>14976.901106200135</v>
          </cell>
          <cell r="F375">
            <v>249805</v>
          </cell>
          <cell r="G375">
            <v>26183313</v>
          </cell>
          <cell r="H375">
            <v>2356498.17</v>
          </cell>
          <cell r="I375">
            <v>140.66282170534407</v>
          </cell>
        </row>
        <row r="376">
          <cell r="A376">
            <v>640</v>
          </cell>
          <cell r="B376" t="str">
            <v>CONCORD CARLISLE</v>
          </cell>
          <cell r="C376">
            <v>1</v>
          </cell>
          <cell r="D376">
            <v>6.0150375939849621</v>
          </cell>
          <cell r="E376">
            <v>16202.725</v>
          </cell>
          <cell r="F376">
            <v>97460</v>
          </cell>
          <cell r="G376">
            <v>25322013</v>
          </cell>
          <cell r="H376">
            <v>2278981.17</v>
          </cell>
          <cell r="I376">
            <v>134.63915298198296</v>
          </cell>
        </row>
        <row r="377">
          <cell r="A377">
            <v>645</v>
          </cell>
          <cell r="B377" t="str">
            <v>DENNIS YARMOUTH</v>
          </cell>
          <cell r="C377">
            <v>1</v>
          </cell>
          <cell r="D377">
            <v>137.47204968944101</v>
          </cell>
          <cell r="E377">
            <v>13714.838792752902</v>
          </cell>
          <cell r="F377">
            <v>1885407</v>
          </cell>
          <cell r="G377">
            <v>52223405</v>
          </cell>
          <cell r="H377">
            <v>4700106.45</v>
          </cell>
          <cell r="I377">
            <v>205.23022490700538</v>
          </cell>
        </row>
        <row r="378">
          <cell r="A378">
            <v>650</v>
          </cell>
          <cell r="B378" t="str">
            <v>DIGHTON REHOBOTH</v>
          </cell>
          <cell r="C378">
            <v>1</v>
          </cell>
          <cell r="D378">
            <v>5.2990143719683074</v>
          </cell>
          <cell r="E378">
            <v>11405.32856821651</v>
          </cell>
          <cell r="F378">
            <v>60437</v>
          </cell>
          <cell r="G378">
            <v>36812584</v>
          </cell>
          <cell r="H378">
            <v>3313132.56</v>
          </cell>
          <cell r="I378">
            <v>285.19086850898458</v>
          </cell>
        </row>
        <row r="379">
          <cell r="A379">
            <v>655</v>
          </cell>
          <cell r="B379" t="str">
            <v>DOVER SHERBORN</v>
          </cell>
          <cell r="C379">
            <v>1</v>
          </cell>
          <cell r="D379">
            <v>0.9850746268656716</v>
          </cell>
          <cell r="E379">
            <v>14566.409090909092</v>
          </cell>
          <cell r="F379">
            <v>14349</v>
          </cell>
          <cell r="G379">
            <v>21561067</v>
          </cell>
          <cell r="H379">
            <v>1940496.03</v>
          </cell>
          <cell r="I379">
            <v>132.23211142697551</v>
          </cell>
        </row>
        <row r="380">
          <cell r="A380">
            <v>658</v>
          </cell>
          <cell r="B380" t="str">
            <v>DUDLEY CHARLTON</v>
          </cell>
          <cell r="C380">
            <v>1</v>
          </cell>
          <cell r="D380">
            <v>1.9999999999999996</v>
          </cell>
          <cell r="E380">
            <v>10244.000000000002</v>
          </cell>
          <cell r="F380">
            <v>20488</v>
          </cell>
          <cell r="G380">
            <v>41003344</v>
          </cell>
          <cell r="H380">
            <v>3690300.96</v>
          </cell>
          <cell r="I380">
            <v>358.24023428348295</v>
          </cell>
        </row>
        <row r="381">
          <cell r="A381">
            <v>660</v>
          </cell>
          <cell r="B381" t="str">
            <v>NAUSET</v>
          </cell>
          <cell r="C381">
            <v>1</v>
          </cell>
          <cell r="D381">
            <v>82.881987577639734</v>
          </cell>
          <cell r="E381">
            <v>15742.588204436453</v>
          </cell>
          <cell r="F381">
            <v>1304777</v>
          </cell>
          <cell r="G381">
            <v>26249943</v>
          </cell>
          <cell r="H381">
            <v>2362494.87</v>
          </cell>
          <cell r="I381">
            <v>67.188308317810296</v>
          </cell>
        </row>
        <row r="382">
          <cell r="A382">
            <v>662</v>
          </cell>
          <cell r="B382" t="str">
            <v>FARMINGTON RIVER</v>
          </cell>
          <cell r="C382">
            <v>1</v>
          </cell>
          <cell r="D382">
            <v>0</v>
          </cell>
          <cell r="E382">
            <v>14378.408669354842</v>
          </cell>
          <cell r="F382">
            <v>0</v>
          </cell>
          <cell r="G382">
            <v>3970048</v>
          </cell>
          <cell r="H382">
            <v>357304.32000000001</v>
          </cell>
          <cell r="I382">
            <v>24.850060129500562</v>
          </cell>
        </row>
        <row r="383">
          <cell r="A383">
            <v>665</v>
          </cell>
          <cell r="B383" t="str">
            <v>FREETOWN LAKEVILLE</v>
          </cell>
          <cell r="C383">
            <v>1</v>
          </cell>
          <cell r="D383">
            <v>13.817272412453303</v>
          </cell>
          <cell r="E383">
            <v>10760.155518537837</v>
          </cell>
          <cell r="F383">
            <v>148676</v>
          </cell>
          <cell r="G383">
            <v>31075610</v>
          </cell>
          <cell r="H383">
            <v>2796804.9</v>
          </cell>
          <cell r="I383">
            <v>246.10507677493547</v>
          </cell>
        </row>
        <row r="384">
          <cell r="A384">
            <v>670</v>
          </cell>
          <cell r="B384" t="str">
            <v>FRONTIER</v>
          </cell>
          <cell r="C384">
            <v>1</v>
          </cell>
          <cell r="D384">
            <v>36.818487119464422</v>
          </cell>
          <cell r="E384">
            <v>17474.047695454541</v>
          </cell>
          <cell r="F384">
            <v>643368</v>
          </cell>
          <cell r="G384">
            <v>10967807</v>
          </cell>
          <cell r="H384">
            <v>987102.63</v>
          </cell>
          <cell r="I384">
            <v>19.671150954304331</v>
          </cell>
        </row>
        <row r="385">
          <cell r="A385">
            <v>672</v>
          </cell>
          <cell r="B385" t="str">
            <v>GATEWAY</v>
          </cell>
          <cell r="C385">
            <v>1</v>
          </cell>
          <cell r="D385">
            <v>2.0198511166253104</v>
          </cell>
          <cell r="E385">
            <v>11952.861179361178</v>
          </cell>
          <cell r="F385">
            <v>24143</v>
          </cell>
          <cell r="G385">
            <v>13566358</v>
          </cell>
          <cell r="H385">
            <v>1220972.22</v>
          </cell>
          <cell r="I385">
            <v>100.12909896975518</v>
          </cell>
        </row>
        <row r="386">
          <cell r="A386">
            <v>673</v>
          </cell>
          <cell r="B386" t="str">
            <v>GROTON DUNSTABLE</v>
          </cell>
          <cell r="C386">
            <v>1</v>
          </cell>
          <cell r="D386">
            <v>48.142088174982916</v>
          </cell>
          <cell r="E386">
            <v>12178.740520538462</v>
          </cell>
          <cell r="F386">
            <v>586310</v>
          </cell>
          <cell r="G386">
            <v>32303964</v>
          </cell>
          <cell r="H386">
            <v>2907356.76</v>
          </cell>
          <cell r="I386">
            <v>190.58183858057751</v>
          </cell>
        </row>
        <row r="387">
          <cell r="A387">
            <v>674</v>
          </cell>
          <cell r="B387" t="str">
            <v>GILL MONTAGUE</v>
          </cell>
          <cell r="C387">
            <v>1</v>
          </cell>
          <cell r="D387">
            <v>70.553793982909951</v>
          </cell>
          <cell r="E387">
            <v>13654.687375612419</v>
          </cell>
          <cell r="F387">
            <v>963390</v>
          </cell>
          <cell r="G387">
            <v>17121348</v>
          </cell>
          <cell r="H387">
            <v>1540921.3199999998</v>
          </cell>
          <cell r="I387">
            <v>42.295462657862373</v>
          </cell>
        </row>
        <row r="388">
          <cell r="A388">
            <v>675</v>
          </cell>
          <cell r="B388" t="str">
            <v>HAMILTON WENHAM</v>
          </cell>
          <cell r="C388">
            <v>1</v>
          </cell>
          <cell r="D388">
            <v>0</v>
          </cell>
          <cell r="E388">
            <v>14998.98680871445</v>
          </cell>
          <cell r="F388">
            <v>0</v>
          </cell>
          <cell r="G388">
            <v>28487267.91</v>
          </cell>
          <cell r="H388">
            <v>2563854.1118999999</v>
          </cell>
          <cell r="I388">
            <v>170.93515346052536</v>
          </cell>
        </row>
        <row r="389">
          <cell r="A389">
            <v>680</v>
          </cell>
          <cell r="B389" t="str">
            <v>HAMPDEN WILBRAHAM</v>
          </cell>
          <cell r="C389">
            <v>1</v>
          </cell>
          <cell r="D389">
            <v>8.0608248056928424</v>
          </cell>
          <cell r="E389">
            <v>12794.348281476579</v>
          </cell>
          <cell r="F389">
            <v>103133</v>
          </cell>
          <cell r="G389">
            <v>41149352</v>
          </cell>
          <cell r="H389">
            <v>3703441.6799999997</v>
          </cell>
          <cell r="I389">
            <v>281.39836440223064</v>
          </cell>
        </row>
        <row r="390">
          <cell r="A390">
            <v>683</v>
          </cell>
          <cell r="B390" t="str">
            <v>HAMPSHIRE</v>
          </cell>
          <cell r="C390">
            <v>1</v>
          </cell>
          <cell r="D390">
            <v>19.339782370205857</v>
          </cell>
          <cell r="E390">
            <v>14588.685363629396</v>
          </cell>
          <cell r="F390">
            <v>282142</v>
          </cell>
          <cell r="G390">
            <v>11880896</v>
          </cell>
          <cell r="H390">
            <v>1069280.6399999999</v>
          </cell>
          <cell r="I390">
            <v>53.955419585810731</v>
          </cell>
        </row>
        <row r="391">
          <cell r="A391">
            <v>685</v>
          </cell>
          <cell r="B391" t="str">
            <v>HAWLEMONT</v>
          </cell>
          <cell r="C391">
            <v>1</v>
          </cell>
          <cell r="D391">
            <v>0</v>
          </cell>
          <cell r="E391">
            <v>17237.137191011236</v>
          </cell>
          <cell r="F391">
            <v>0</v>
          </cell>
          <cell r="G391">
            <v>1586210</v>
          </cell>
          <cell r="H391">
            <v>142758.9</v>
          </cell>
          <cell r="I391">
            <v>8.282053940746346</v>
          </cell>
        </row>
        <row r="392">
          <cell r="A392">
            <v>690</v>
          </cell>
          <cell r="B392" t="str">
            <v>KING PHILIP</v>
          </cell>
          <cell r="C392">
            <v>1</v>
          </cell>
          <cell r="D392">
            <v>12.430278884462149</v>
          </cell>
          <cell r="E392">
            <v>13275.969230769233</v>
          </cell>
          <cell r="F392">
            <v>165024</v>
          </cell>
          <cell r="G392">
            <v>27919702</v>
          </cell>
          <cell r="H392">
            <v>2512773.1799999997</v>
          </cell>
          <cell r="I392">
            <v>176.84201727122917</v>
          </cell>
        </row>
        <row r="393">
          <cell r="A393">
            <v>695</v>
          </cell>
          <cell r="B393" t="str">
            <v>LINCOLN SUDBURY</v>
          </cell>
          <cell r="C393">
            <v>1</v>
          </cell>
          <cell r="D393">
            <v>0.97674418604651148</v>
          </cell>
          <cell r="E393">
            <v>14812.476190476193</v>
          </cell>
          <cell r="F393">
            <v>14468</v>
          </cell>
          <cell r="G393">
            <v>28526615</v>
          </cell>
          <cell r="H393">
            <v>2567395.35</v>
          </cell>
          <cell r="I393">
            <v>172.34980277243764</v>
          </cell>
        </row>
        <row r="394">
          <cell r="A394">
            <v>698</v>
          </cell>
          <cell r="B394" t="str">
            <v>MANCHESTER ESSEX</v>
          </cell>
          <cell r="C394">
            <v>1</v>
          </cell>
          <cell r="D394">
            <v>0</v>
          </cell>
          <cell r="E394">
            <v>13978.496977855091</v>
          </cell>
          <cell r="F394">
            <v>0</v>
          </cell>
          <cell r="G394">
            <v>22137953</v>
          </cell>
          <cell r="H394">
            <v>1992415.77</v>
          </cell>
          <cell r="I394">
            <v>142.534334925737</v>
          </cell>
        </row>
        <row r="395">
          <cell r="A395">
            <v>700</v>
          </cell>
          <cell r="B395" t="str">
            <v>MARTHAS VINEYARD</v>
          </cell>
          <cell r="C395">
            <v>1</v>
          </cell>
          <cell r="D395">
            <v>43.483146067415738</v>
          </cell>
          <cell r="E395">
            <v>21892.367183462527</v>
          </cell>
          <cell r="F395">
            <v>951949</v>
          </cell>
          <cell r="G395">
            <v>18594574</v>
          </cell>
          <cell r="H395">
            <v>1673511.66</v>
          </cell>
          <cell r="I395">
            <v>32.959554074402135</v>
          </cell>
        </row>
        <row r="396">
          <cell r="A396">
            <v>705</v>
          </cell>
          <cell r="B396" t="str">
            <v>MASCONOMET</v>
          </cell>
          <cell r="C396">
            <v>1</v>
          </cell>
          <cell r="D396">
            <v>0</v>
          </cell>
          <cell r="E396">
            <v>13836.52112016186</v>
          </cell>
          <cell r="F396">
            <v>0</v>
          </cell>
          <cell r="G396">
            <v>29646428</v>
          </cell>
          <cell r="H396">
            <v>2668178.52</v>
          </cell>
          <cell r="I396">
            <v>192.83593735943271</v>
          </cell>
        </row>
        <row r="397">
          <cell r="A397">
            <v>710</v>
          </cell>
          <cell r="B397" t="str">
            <v>MENDON UPTON</v>
          </cell>
          <cell r="C397">
            <v>1</v>
          </cell>
          <cell r="D397">
            <v>12.722665741062126</v>
          </cell>
          <cell r="E397">
            <v>12930.230452338084</v>
          </cell>
          <cell r="F397">
            <v>164507</v>
          </cell>
          <cell r="G397">
            <v>29860077</v>
          </cell>
          <cell r="H397">
            <v>2687406.9299999997</v>
          </cell>
          <cell r="I397">
            <v>195.11639326921673</v>
          </cell>
        </row>
        <row r="398">
          <cell r="A398">
            <v>712</v>
          </cell>
          <cell r="B398" t="str">
            <v>MONOMOY</v>
          </cell>
          <cell r="C398">
            <v>1</v>
          </cell>
          <cell r="D398">
            <v>68.838509316770171</v>
          </cell>
          <cell r="E398">
            <v>15618.743210322118</v>
          </cell>
          <cell r="F398">
            <v>1075171</v>
          </cell>
          <cell r="G398">
            <v>32505850</v>
          </cell>
          <cell r="H398">
            <v>2925526.5</v>
          </cell>
          <cell r="I398">
            <v>118.47019155658676</v>
          </cell>
        </row>
        <row r="399">
          <cell r="A399">
            <v>715</v>
          </cell>
          <cell r="B399" t="str">
            <v>MOUNT GREYLOCK</v>
          </cell>
          <cell r="C399">
            <v>1</v>
          </cell>
          <cell r="D399">
            <v>19.538243626062325</v>
          </cell>
          <cell r="E399">
            <v>17642.015658982164</v>
          </cell>
          <cell r="F399">
            <v>344694</v>
          </cell>
          <cell r="G399">
            <v>10112588</v>
          </cell>
          <cell r="H399">
            <v>910132.91999999993</v>
          </cell>
          <cell r="I399">
            <v>32.05069822688403</v>
          </cell>
        </row>
        <row r="400">
          <cell r="A400">
            <v>717</v>
          </cell>
          <cell r="B400" t="str">
            <v>MOHAWK TRAIL</v>
          </cell>
          <cell r="C400">
            <v>1</v>
          </cell>
          <cell r="D400">
            <v>52.726546500434303</v>
          </cell>
          <cell r="E400">
            <v>16754.179035653768</v>
          </cell>
          <cell r="F400">
            <v>883390</v>
          </cell>
          <cell r="G400">
            <v>15541192</v>
          </cell>
          <cell r="H400">
            <v>1398707.28</v>
          </cell>
          <cell r="I400">
            <v>30.757536904874776</v>
          </cell>
        </row>
        <row r="401">
          <cell r="A401">
            <v>720</v>
          </cell>
          <cell r="B401" t="str">
            <v>NARRAGANSETT</v>
          </cell>
          <cell r="C401">
            <v>1</v>
          </cell>
          <cell r="D401">
            <v>16.28013696212362</v>
          </cell>
          <cell r="E401">
            <v>12819.916717259322</v>
          </cell>
          <cell r="F401">
            <v>208710</v>
          </cell>
          <cell r="G401">
            <v>16146674</v>
          </cell>
          <cell r="H401">
            <v>1453200.66</v>
          </cell>
          <cell r="I401">
            <v>97.074785074426799</v>
          </cell>
        </row>
        <row r="402">
          <cell r="A402">
            <v>725</v>
          </cell>
          <cell r="B402" t="str">
            <v>NASHOBA</v>
          </cell>
          <cell r="C402">
            <v>1</v>
          </cell>
          <cell r="D402">
            <v>24.004070116332429</v>
          </cell>
          <cell r="E402">
            <v>12764.460298402701</v>
          </cell>
          <cell r="F402">
            <v>306399</v>
          </cell>
          <cell r="G402">
            <v>47471492</v>
          </cell>
          <cell r="H402">
            <v>4272434.28</v>
          </cell>
          <cell r="I402">
            <v>310.70920252666662</v>
          </cell>
        </row>
        <row r="403">
          <cell r="A403">
            <v>728</v>
          </cell>
          <cell r="B403" t="str">
            <v>NEW SALEM WENDELL</v>
          </cell>
          <cell r="C403">
            <v>1</v>
          </cell>
          <cell r="D403">
            <v>0</v>
          </cell>
          <cell r="E403">
            <v>16114.609703703705</v>
          </cell>
          <cell r="F403">
            <v>0</v>
          </cell>
          <cell r="G403">
            <v>2020166</v>
          </cell>
          <cell r="H403">
            <v>181814.94</v>
          </cell>
          <cell r="I403">
            <v>11.282615176103988</v>
          </cell>
        </row>
        <row r="404">
          <cell r="A404">
            <v>730</v>
          </cell>
          <cell r="B404" t="str">
            <v>NORTHBORO SOUTHBORO</v>
          </cell>
          <cell r="C404">
            <v>1</v>
          </cell>
          <cell r="D404">
            <v>27.374599288919978</v>
          </cell>
          <cell r="E404">
            <v>11728.829219062056</v>
          </cell>
          <cell r="F404">
            <v>321072</v>
          </cell>
          <cell r="G404">
            <v>20091371</v>
          </cell>
          <cell r="H404">
            <v>1808223.39</v>
          </cell>
          <cell r="I404">
            <v>126.79453014654143</v>
          </cell>
        </row>
        <row r="405">
          <cell r="A405">
            <v>735</v>
          </cell>
          <cell r="B405" t="str">
            <v>NORTH MIDDLESEX</v>
          </cell>
          <cell r="C405">
            <v>1</v>
          </cell>
          <cell r="D405">
            <v>66.479341528794905</v>
          </cell>
          <cell r="E405">
            <v>12445.776100860221</v>
          </cell>
          <cell r="F405">
            <v>827387</v>
          </cell>
          <cell r="G405">
            <v>44125601</v>
          </cell>
          <cell r="H405">
            <v>3971304.09</v>
          </cell>
          <cell r="I405">
            <v>252.60916350429125</v>
          </cell>
        </row>
        <row r="406">
          <cell r="A406">
            <v>740</v>
          </cell>
          <cell r="B406" t="str">
            <v>OLD ROCHESTER</v>
          </cell>
          <cell r="C406">
            <v>1</v>
          </cell>
          <cell r="D406">
            <v>3.785729050801744</v>
          </cell>
          <cell r="E406">
            <v>12999.345526214522</v>
          </cell>
          <cell r="F406">
            <v>49212</v>
          </cell>
          <cell r="G406">
            <v>16107843</v>
          </cell>
          <cell r="H406">
            <v>1449705.8699999999</v>
          </cell>
          <cell r="I406">
            <v>107.73572155427051</v>
          </cell>
        </row>
        <row r="407">
          <cell r="A407">
            <v>745</v>
          </cell>
          <cell r="B407" t="str">
            <v>PENTUCKET</v>
          </cell>
          <cell r="C407">
            <v>1</v>
          </cell>
          <cell r="D407">
            <v>26.000000000000004</v>
          </cell>
          <cell r="E407">
            <v>12191.538461538459</v>
          </cell>
          <cell r="F407">
            <v>316980</v>
          </cell>
          <cell r="G407">
            <v>33623887</v>
          </cell>
          <cell r="H407">
            <v>3026149.83</v>
          </cell>
          <cell r="I407">
            <v>222.2172237365134</v>
          </cell>
        </row>
        <row r="408">
          <cell r="A408">
            <v>750</v>
          </cell>
          <cell r="B408" t="str">
            <v>PIONEER</v>
          </cell>
          <cell r="C408">
            <v>1</v>
          </cell>
          <cell r="D408">
            <v>15.203473945409424</v>
          </cell>
          <cell r="E408">
            <v>16739.726783091242</v>
          </cell>
          <cell r="F408">
            <v>254502</v>
          </cell>
          <cell r="G408">
            <v>13734122</v>
          </cell>
          <cell r="H408">
            <v>1236070.98</v>
          </cell>
          <cell r="I408">
            <v>58.637096812803449</v>
          </cell>
        </row>
        <row r="409">
          <cell r="A409">
            <v>753</v>
          </cell>
          <cell r="B409" t="str">
            <v>QUABBIN</v>
          </cell>
          <cell r="C409">
            <v>1</v>
          </cell>
          <cell r="D409">
            <v>32.436019626531113</v>
          </cell>
          <cell r="E409">
            <v>10993.149101079576</v>
          </cell>
          <cell r="F409">
            <v>356574</v>
          </cell>
          <cell r="G409">
            <v>29597301</v>
          </cell>
          <cell r="H409">
            <v>2663757.09</v>
          </cell>
          <cell r="I409">
            <v>209.8746290790711</v>
          </cell>
        </row>
        <row r="410">
          <cell r="A410">
            <v>755</v>
          </cell>
          <cell r="B410" t="str">
            <v>RALPH C MAHAR</v>
          </cell>
          <cell r="C410">
            <v>1</v>
          </cell>
          <cell r="D410">
            <v>20.60750607865555</v>
          </cell>
          <cell r="E410">
            <v>12794.270155430728</v>
          </cell>
          <cell r="F410">
            <v>263658</v>
          </cell>
          <cell r="G410">
            <v>11249981</v>
          </cell>
          <cell r="H410">
            <v>1012498.2899999999</v>
          </cell>
          <cell r="I410">
            <v>58.529347973955588</v>
          </cell>
        </row>
        <row r="411">
          <cell r="A411">
            <v>760</v>
          </cell>
          <cell r="B411" t="str">
            <v>SILVER LAKE</v>
          </cell>
          <cell r="C411">
            <v>1</v>
          </cell>
          <cell r="D411">
            <v>40.368896781849038</v>
          </cell>
          <cell r="E411">
            <v>10726.872283383851</v>
          </cell>
          <cell r="F411">
            <v>433032</v>
          </cell>
          <cell r="G411">
            <v>21848593.46305</v>
          </cell>
          <cell r="H411">
            <v>1966373.4116745</v>
          </cell>
          <cell r="I411">
            <v>142.94394220109041</v>
          </cell>
        </row>
        <row r="412">
          <cell r="A412">
            <v>763</v>
          </cell>
          <cell r="B412" t="str">
            <v>SOMERSET BERKLEY</v>
          </cell>
          <cell r="C412">
            <v>1</v>
          </cell>
          <cell r="D412">
            <v>1.0894941634241244</v>
          </cell>
          <cell r="E412">
            <v>11507.175000000001</v>
          </cell>
          <cell r="F412">
            <v>12537</v>
          </cell>
          <cell r="G412">
            <v>13019232.173700001</v>
          </cell>
          <cell r="H412">
            <v>1171730.8956329999</v>
          </cell>
          <cell r="I412">
            <v>100.73661829536788</v>
          </cell>
        </row>
        <row r="413">
          <cell r="A413">
            <v>765</v>
          </cell>
          <cell r="B413" t="str">
            <v>SOUTHERN BERKSHIRE</v>
          </cell>
          <cell r="C413">
            <v>1</v>
          </cell>
          <cell r="D413">
            <v>0</v>
          </cell>
          <cell r="E413">
            <v>17404.005482517481</v>
          </cell>
          <cell r="F413">
            <v>0</v>
          </cell>
          <cell r="G413">
            <v>13602854</v>
          </cell>
          <cell r="H413">
            <v>1224256.8599999999</v>
          </cell>
          <cell r="I413">
            <v>70.343396595098739</v>
          </cell>
        </row>
        <row r="414">
          <cell r="A414">
            <v>766</v>
          </cell>
          <cell r="B414" t="str">
            <v>SOUTHWICK TOLLAND</v>
          </cell>
          <cell r="C414">
            <v>1</v>
          </cell>
          <cell r="D414">
            <v>3.029776674937966</v>
          </cell>
          <cell r="E414">
            <v>11743.769860769858</v>
          </cell>
          <cell r="F414">
            <v>35581</v>
          </cell>
          <cell r="G414">
            <v>21501724</v>
          </cell>
          <cell r="H414">
            <v>1935155.16</v>
          </cell>
          <cell r="I414">
            <v>161.75165066419942</v>
          </cell>
        </row>
        <row r="415">
          <cell r="A415">
            <v>767</v>
          </cell>
          <cell r="B415" t="str">
            <v>SPENCER EAST BROOKFIELD</v>
          </cell>
          <cell r="C415">
            <v>1</v>
          </cell>
          <cell r="D415">
            <v>8.9065467266366749</v>
          </cell>
          <cell r="E415">
            <v>10555.830770957253</v>
          </cell>
          <cell r="F415">
            <v>94016</v>
          </cell>
          <cell r="G415">
            <v>21513029</v>
          </cell>
          <cell r="H415">
            <v>1936172.6099999999</v>
          </cell>
          <cell r="I415">
            <v>174.51554974416706</v>
          </cell>
        </row>
        <row r="416">
          <cell r="A416">
            <v>770</v>
          </cell>
          <cell r="B416" t="str">
            <v>TANTASQUA</v>
          </cell>
          <cell r="C416">
            <v>1</v>
          </cell>
          <cell r="D416">
            <v>0</v>
          </cell>
          <cell r="E416">
            <v>12376.605812807882</v>
          </cell>
          <cell r="F416">
            <v>0</v>
          </cell>
          <cell r="G416">
            <v>20629991</v>
          </cell>
          <cell r="H416">
            <v>1856699.19</v>
          </cell>
          <cell r="I416">
            <v>150.01683160003384</v>
          </cell>
        </row>
        <row r="417">
          <cell r="A417">
            <v>773</v>
          </cell>
          <cell r="B417" t="str">
            <v>TRITON</v>
          </cell>
          <cell r="C417">
            <v>1</v>
          </cell>
          <cell r="D417">
            <v>52.114558472553689</v>
          </cell>
          <cell r="E417">
            <v>12002.289155522993</v>
          </cell>
          <cell r="F417">
            <v>625494</v>
          </cell>
          <cell r="G417">
            <v>36586194</v>
          </cell>
          <cell r="H417">
            <v>3292757.46</v>
          </cell>
          <cell r="I417">
            <v>222.22956183093021</v>
          </cell>
        </row>
        <row r="418">
          <cell r="A418">
            <v>774</v>
          </cell>
          <cell r="B418" t="str">
            <v>UPISLAND</v>
          </cell>
          <cell r="C418">
            <v>1</v>
          </cell>
          <cell r="D418">
            <v>45.50561797752809</v>
          </cell>
          <cell r="E418">
            <v>29387.997777777779</v>
          </cell>
          <cell r="F418">
            <v>1337319</v>
          </cell>
          <cell r="G418">
            <v>10936659.52</v>
          </cell>
          <cell r="H418">
            <v>984299.35679999995</v>
          </cell>
          <cell r="I418">
            <v>-12.012374775220028</v>
          </cell>
        </row>
        <row r="419">
          <cell r="A419">
            <v>775</v>
          </cell>
          <cell r="B419" t="str">
            <v>WACHUSETT</v>
          </cell>
          <cell r="C419">
            <v>1</v>
          </cell>
          <cell r="D419">
            <v>39.505643407569032</v>
          </cell>
          <cell r="E419">
            <v>10092.45681399559</v>
          </cell>
          <cell r="F419">
            <v>398709</v>
          </cell>
          <cell r="G419">
            <v>74516074</v>
          </cell>
          <cell r="H419">
            <v>6706446.6600000001</v>
          </cell>
          <cell r="I419">
            <v>624.99525895942634</v>
          </cell>
        </row>
        <row r="420">
          <cell r="A420">
            <v>778</v>
          </cell>
          <cell r="B420" t="str">
            <v>QUABOAG</v>
          </cell>
          <cell r="C420">
            <v>1</v>
          </cell>
          <cell r="D420">
            <v>0</v>
          </cell>
          <cell r="E420">
            <v>11486.789125386997</v>
          </cell>
          <cell r="F420">
            <v>0</v>
          </cell>
          <cell r="G420">
            <v>14954163</v>
          </cell>
          <cell r="H420">
            <v>1345874.67</v>
          </cell>
          <cell r="I420">
            <v>117.16717833928692</v>
          </cell>
        </row>
        <row r="421">
          <cell r="A421">
            <v>780</v>
          </cell>
          <cell r="B421" t="str">
            <v>WHITMAN HANSON</v>
          </cell>
          <cell r="C421">
            <v>1</v>
          </cell>
          <cell r="D421">
            <v>29.330752005642246</v>
          </cell>
          <cell r="E421">
            <v>10985.773564142357</v>
          </cell>
          <cell r="F421">
            <v>322221</v>
          </cell>
          <cell r="G421">
            <v>43449089.719999999</v>
          </cell>
          <cell r="H421">
            <v>3910418.0747999996</v>
          </cell>
          <cell r="I421">
            <v>326.6221585443833</v>
          </cell>
        </row>
        <row r="422">
          <cell r="A422">
            <v>801</v>
          </cell>
          <cell r="B422" t="str">
            <v>ASSABET VALLEY</v>
          </cell>
          <cell r="C422">
            <v>1</v>
          </cell>
          <cell r="D422">
            <v>0</v>
          </cell>
          <cell r="E422">
            <v>17500.667328524374</v>
          </cell>
          <cell r="F422">
            <v>0</v>
          </cell>
          <cell r="G422">
            <v>13602436</v>
          </cell>
          <cell r="H422">
            <v>1224219.24</v>
          </cell>
          <cell r="I422">
            <v>69.952717631780956</v>
          </cell>
        </row>
        <row r="423">
          <cell r="A423">
            <v>805</v>
          </cell>
          <cell r="B423" t="str">
            <v>BLACKSTONE VALLEY</v>
          </cell>
          <cell r="C423">
            <v>1</v>
          </cell>
          <cell r="D423">
            <v>0</v>
          </cell>
          <cell r="E423">
            <v>15760.143488943488</v>
          </cell>
          <cell r="F423">
            <v>0</v>
          </cell>
          <cell r="G423">
            <v>19948349</v>
          </cell>
          <cell r="H423">
            <v>1795351.41</v>
          </cell>
          <cell r="I423">
            <v>113.91719950135777</v>
          </cell>
        </row>
        <row r="424">
          <cell r="A424">
            <v>806</v>
          </cell>
          <cell r="B424" t="str">
            <v>BLUE HILLS</v>
          </cell>
          <cell r="C424">
            <v>1</v>
          </cell>
          <cell r="D424">
            <v>0</v>
          </cell>
          <cell r="E424">
            <v>19123.873445290177</v>
          </cell>
          <cell r="F424">
            <v>0</v>
          </cell>
          <cell r="G424">
            <v>17809392</v>
          </cell>
          <cell r="H424">
            <v>1602845.28</v>
          </cell>
          <cell r="I424">
            <v>83.81384056872372</v>
          </cell>
        </row>
        <row r="425">
          <cell r="A425">
            <v>810</v>
          </cell>
          <cell r="B425" t="str">
            <v>BRISTOL PLYMOUTH</v>
          </cell>
          <cell r="C425">
            <v>1</v>
          </cell>
          <cell r="D425">
            <v>0</v>
          </cell>
          <cell r="E425">
            <v>15826.569588014983</v>
          </cell>
          <cell r="F425">
            <v>0</v>
          </cell>
          <cell r="G425">
            <v>21450267</v>
          </cell>
          <cell r="H425">
            <v>1930524.03</v>
          </cell>
          <cell r="I425">
            <v>121.97994134255927</v>
          </cell>
        </row>
        <row r="426">
          <cell r="A426">
            <v>815</v>
          </cell>
          <cell r="B426" t="str">
            <v>CAPE COD</v>
          </cell>
          <cell r="C426">
            <v>1</v>
          </cell>
          <cell r="D426">
            <v>0</v>
          </cell>
          <cell r="E426">
            <v>19981.31777059774</v>
          </cell>
          <cell r="F426">
            <v>0</v>
          </cell>
          <cell r="G426">
            <v>13414194</v>
          </cell>
          <cell r="H426">
            <v>1207277.46</v>
          </cell>
          <cell r="I426">
            <v>60.420312306753544</v>
          </cell>
        </row>
        <row r="427">
          <cell r="A427">
            <v>817</v>
          </cell>
          <cell r="B427" t="str">
            <v>ESSEX NORTH SHORE</v>
          </cell>
          <cell r="C427">
            <v>1</v>
          </cell>
          <cell r="D427">
            <v>0</v>
          </cell>
          <cell r="E427">
            <v>19381.711754385968</v>
          </cell>
          <cell r="F427">
            <v>0</v>
          </cell>
          <cell r="G427">
            <v>15937866.80463125</v>
          </cell>
          <cell r="H427">
            <v>1434408.0124168124</v>
          </cell>
          <cell r="I427">
            <v>74.008324475892294</v>
          </cell>
        </row>
        <row r="428">
          <cell r="A428">
            <v>818</v>
          </cell>
          <cell r="B428" t="str">
            <v>FRANKLIN COUNTY</v>
          </cell>
          <cell r="C428">
            <v>1</v>
          </cell>
          <cell r="D428">
            <v>0</v>
          </cell>
          <cell r="E428">
            <v>19751.470669546434</v>
          </cell>
          <cell r="F428">
            <v>0</v>
          </cell>
          <cell r="G428">
            <v>9629323</v>
          </cell>
          <cell r="H428">
            <v>866639.07</v>
          </cell>
          <cell r="I428">
            <v>43.877191956962321</v>
          </cell>
        </row>
        <row r="429">
          <cell r="A429">
            <v>821</v>
          </cell>
          <cell r="B429" t="str">
            <v>GREATER FALL RIVER</v>
          </cell>
          <cell r="C429">
            <v>1</v>
          </cell>
          <cell r="D429">
            <v>0</v>
          </cell>
          <cell r="E429">
            <v>15765.521804054057</v>
          </cell>
          <cell r="F429">
            <v>0</v>
          </cell>
          <cell r="G429">
            <v>23821193</v>
          </cell>
          <cell r="H429">
            <v>2143907.37</v>
          </cell>
          <cell r="I429">
            <v>135.98708603788177</v>
          </cell>
        </row>
        <row r="430">
          <cell r="A430">
            <v>823</v>
          </cell>
          <cell r="B430" t="str">
            <v>GREATER LAWRENCE</v>
          </cell>
          <cell r="C430">
            <v>1</v>
          </cell>
          <cell r="D430">
            <v>0</v>
          </cell>
          <cell r="E430">
            <v>17872.732857641637</v>
          </cell>
          <cell r="F430">
            <v>0</v>
          </cell>
          <cell r="G430">
            <v>27194703</v>
          </cell>
          <cell r="H430">
            <v>2447523.27</v>
          </cell>
          <cell r="I430">
            <v>136.94174749294376</v>
          </cell>
        </row>
        <row r="431">
          <cell r="A431">
            <v>825</v>
          </cell>
          <cell r="B431" t="str">
            <v>GREATER NEW BEDFORD</v>
          </cell>
          <cell r="C431">
            <v>1</v>
          </cell>
          <cell r="D431">
            <v>0</v>
          </cell>
          <cell r="E431">
            <v>16435.1168</v>
          </cell>
          <cell r="F431">
            <v>0</v>
          </cell>
          <cell r="G431">
            <v>35998313</v>
          </cell>
          <cell r="H431">
            <v>3239848.17</v>
          </cell>
          <cell r="I431">
            <v>197.12961029884497</v>
          </cell>
        </row>
        <row r="432">
          <cell r="A432">
            <v>828</v>
          </cell>
          <cell r="B432" t="str">
            <v>GREATER LOWELL</v>
          </cell>
          <cell r="C432">
            <v>1</v>
          </cell>
          <cell r="D432">
            <v>0</v>
          </cell>
          <cell r="E432">
            <v>16397.867951531778</v>
          </cell>
          <cell r="F432">
            <v>0</v>
          </cell>
          <cell r="G432">
            <v>35954973</v>
          </cell>
          <cell r="H432">
            <v>3235947.57</v>
          </cell>
          <cell r="I432">
            <v>197.3395309417478</v>
          </cell>
        </row>
        <row r="433">
          <cell r="A433">
            <v>829</v>
          </cell>
          <cell r="B433" t="str">
            <v>SOUTH MIDDLESEX</v>
          </cell>
          <cell r="C433">
            <v>1</v>
          </cell>
          <cell r="D433">
            <v>0</v>
          </cell>
          <cell r="E433">
            <v>22675.943635898162</v>
          </cell>
          <cell r="F433">
            <v>0</v>
          </cell>
          <cell r="G433">
            <v>16924219</v>
          </cell>
          <cell r="H433">
            <v>1523179.71</v>
          </cell>
          <cell r="I433">
            <v>67.171612985872059</v>
          </cell>
        </row>
        <row r="434">
          <cell r="A434">
            <v>830</v>
          </cell>
          <cell r="B434" t="str">
            <v>MINUTEMAN</v>
          </cell>
          <cell r="C434">
            <v>1</v>
          </cell>
          <cell r="D434">
            <v>0</v>
          </cell>
          <cell r="E434">
            <v>28214.989509585492</v>
          </cell>
          <cell r="F434">
            <v>0</v>
          </cell>
          <cell r="G434">
            <v>11799461</v>
          </cell>
          <cell r="H434">
            <v>1061951.49</v>
          </cell>
          <cell r="I434">
            <v>37.637848124636825</v>
          </cell>
        </row>
        <row r="435">
          <cell r="A435">
            <v>832</v>
          </cell>
          <cell r="B435" t="str">
            <v>MONTACHUSETT</v>
          </cell>
          <cell r="C435">
            <v>1</v>
          </cell>
          <cell r="D435">
            <v>0</v>
          </cell>
          <cell r="E435">
            <v>15530.242853333335</v>
          </cell>
          <cell r="F435">
            <v>0</v>
          </cell>
          <cell r="G435">
            <v>23517958</v>
          </cell>
          <cell r="H435">
            <v>2116616.2199999997</v>
          </cell>
          <cell r="I435">
            <v>136.28996275133582</v>
          </cell>
        </row>
        <row r="436">
          <cell r="A436">
            <v>851</v>
          </cell>
          <cell r="B436" t="str">
            <v>NORTHERN BERKSHIRE</v>
          </cell>
          <cell r="C436">
            <v>1</v>
          </cell>
          <cell r="D436">
            <v>0</v>
          </cell>
          <cell r="E436">
            <v>16266.743048245613</v>
          </cell>
          <cell r="F436">
            <v>0</v>
          </cell>
          <cell r="G436">
            <v>7749750</v>
          </cell>
          <cell r="H436">
            <v>697477.5</v>
          </cell>
          <cell r="I436">
            <v>42.877513828757735</v>
          </cell>
        </row>
        <row r="437">
          <cell r="A437">
            <v>852</v>
          </cell>
          <cell r="B437" t="str">
            <v>NASHOBA VALLEY</v>
          </cell>
          <cell r="C437">
            <v>1</v>
          </cell>
          <cell r="D437">
            <v>0</v>
          </cell>
          <cell r="E437">
            <v>16871.396718148688</v>
          </cell>
          <cell r="F437">
            <v>0</v>
          </cell>
          <cell r="G437">
            <v>12183068</v>
          </cell>
          <cell r="H437">
            <v>1096476.1199999999</v>
          </cell>
          <cell r="I437">
            <v>64.990239890483537</v>
          </cell>
        </row>
        <row r="438">
          <cell r="A438">
            <v>853</v>
          </cell>
          <cell r="B438" t="str">
            <v>NORTHEAST METROPOLITAN</v>
          </cell>
          <cell r="C438">
            <v>1</v>
          </cell>
          <cell r="D438">
            <v>0</v>
          </cell>
          <cell r="E438">
            <v>17530.691304671</v>
          </cell>
          <cell r="F438">
            <v>0</v>
          </cell>
          <cell r="G438">
            <v>22293827</v>
          </cell>
          <cell r="H438">
            <v>2006444.43</v>
          </cell>
          <cell r="I438">
            <v>114.45324061267276</v>
          </cell>
        </row>
        <row r="439">
          <cell r="A439">
            <v>855</v>
          </cell>
          <cell r="B439" t="str">
            <v>OLD COLONY</v>
          </cell>
          <cell r="C439">
            <v>1</v>
          </cell>
          <cell r="D439">
            <v>0</v>
          </cell>
          <cell r="E439">
            <v>19949.331285403052</v>
          </cell>
          <cell r="F439">
            <v>0</v>
          </cell>
          <cell r="G439">
            <v>10016291</v>
          </cell>
          <cell r="H439">
            <v>901466.19</v>
          </cell>
          <cell r="I439">
            <v>45.187789861387671</v>
          </cell>
        </row>
        <row r="440">
          <cell r="A440">
            <v>860</v>
          </cell>
          <cell r="B440" t="str">
            <v>PATHFINDER</v>
          </cell>
          <cell r="C440">
            <v>1</v>
          </cell>
          <cell r="D440">
            <v>0</v>
          </cell>
          <cell r="E440">
            <v>20008.974350086657</v>
          </cell>
          <cell r="F440">
            <v>0</v>
          </cell>
          <cell r="G440">
            <v>11900364</v>
          </cell>
          <cell r="H440">
            <v>1071032.76</v>
          </cell>
          <cell r="I440">
            <v>53.527619220290589</v>
          </cell>
        </row>
        <row r="441">
          <cell r="A441">
            <v>871</v>
          </cell>
          <cell r="B441" t="str">
            <v>SHAWSHEEN VALLEY</v>
          </cell>
          <cell r="C441">
            <v>1</v>
          </cell>
          <cell r="D441">
            <v>0</v>
          </cell>
          <cell r="E441">
            <v>18301.83816551065</v>
          </cell>
          <cell r="F441">
            <v>0</v>
          </cell>
          <cell r="G441">
            <v>26453740</v>
          </cell>
          <cell r="H441">
            <v>2380836.6</v>
          </cell>
          <cell r="I441">
            <v>130.08729388103902</v>
          </cell>
        </row>
        <row r="442">
          <cell r="A442">
            <v>872</v>
          </cell>
          <cell r="B442" t="str">
            <v>SOUTHEASTERN</v>
          </cell>
          <cell r="C442">
            <v>1</v>
          </cell>
          <cell r="D442">
            <v>0</v>
          </cell>
          <cell r="E442">
            <v>16223.3904359673</v>
          </cell>
          <cell r="F442">
            <v>0</v>
          </cell>
          <cell r="G442">
            <v>23886356</v>
          </cell>
          <cell r="H442">
            <v>2149772.04</v>
          </cell>
          <cell r="I442">
            <v>132.51065173368139</v>
          </cell>
        </row>
        <row r="443">
          <cell r="A443">
            <v>873</v>
          </cell>
          <cell r="B443" t="str">
            <v>SOUTH SHORE</v>
          </cell>
          <cell r="C443">
            <v>1</v>
          </cell>
          <cell r="D443">
            <v>0</v>
          </cell>
          <cell r="E443">
            <v>18684.96837083601</v>
          </cell>
          <cell r="F443">
            <v>0</v>
          </cell>
          <cell r="G443">
            <v>11571053</v>
          </cell>
          <cell r="H443">
            <v>1041394.77</v>
          </cell>
          <cell r="I443">
            <v>55.734360868677541</v>
          </cell>
        </row>
        <row r="444">
          <cell r="A444">
            <v>876</v>
          </cell>
          <cell r="B444" t="str">
            <v>SOUTHERN WORCESTER</v>
          </cell>
          <cell r="C444">
            <v>1</v>
          </cell>
          <cell r="D444">
            <v>0</v>
          </cell>
          <cell r="E444">
            <v>15591.793477112677</v>
          </cell>
          <cell r="F444">
            <v>0</v>
          </cell>
          <cell r="G444">
            <v>17809129</v>
          </cell>
          <cell r="H444">
            <v>1602821.6099999999</v>
          </cell>
          <cell r="I444">
            <v>102.79905338361459</v>
          </cell>
        </row>
        <row r="445">
          <cell r="A445">
            <v>878</v>
          </cell>
          <cell r="B445" t="str">
            <v>TRI COUNTY</v>
          </cell>
          <cell r="C445">
            <v>1</v>
          </cell>
          <cell r="D445">
            <v>0</v>
          </cell>
          <cell r="E445">
            <v>16751.262970156738</v>
          </cell>
          <cell r="F445">
            <v>0</v>
          </cell>
          <cell r="G445">
            <v>16472097</v>
          </cell>
          <cell r="H445">
            <v>1482488.73</v>
          </cell>
          <cell r="I445">
            <v>88.500116835436955</v>
          </cell>
        </row>
        <row r="446">
          <cell r="A446">
            <v>879</v>
          </cell>
          <cell r="B446" t="str">
            <v>UPPER CAPE COD</v>
          </cell>
          <cell r="C446">
            <v>1</v>
          </cell>
          <cell r="D446">
            <v>0</v>
          </cell>
          <cell r="E446">
            <v>16981.696761133604</v>
          </cell>
          <cell r="F446">
            <v>0</v>
          </cell>
          <cell r="G446">
            <v>12565327</v>
          </cell>
          <cell r="H446">
            <v>1130879.43</v>
          </cell>
          <cell r="I446">
            <v>66.594018601737687</v>
          </cell>
        </row>
        <row r="447">
          <cell r="A447">
            <v>885</v>
          </cell>
          <cell r="B447" t="str">
            <v>WHITTIER</v>
          </cell>
          <cell r="C447">
            <v>1</v>
          </cell>
          <cell r="D447">
            <v>0</v>
          </cell>
          <cell r="E447">
            <v>16965.592516339872</v>
          </cell>
          <cell r="F447">
            <v>0</v>
          </cell>
          <cell r="G447">
            <v>20874713</v>
          </cell>
          <cell r="H447">
            <v>1878724.17</v>
          </cell>
          <cell r="I447">
            <v>110.73731543360873</v>
          </cell>
        </row>
        <row r="448">
          <cell r="A448">
            <v>910</v>
          </cell>
          <cell r="B448" t="str">
            <v>BRISTOL COUNTY</v>
          </cell>
          <cell r="C448">
            <v>1</v>
          </cell>
          <cell r="D448">
            <v>0</v>
          </cell>
          <cell r="E448">
            <v>17316.483195121949</v>
          </cell>
          <cell r="F448">
            <v>0</v>
          </cell>
          <cell r="G448">
            <v>6869783</v>
          </cell>
          <cell r="H448">
            <v>618280.47</v>
          </cell>
          <cell r="I448">
            <v>35.70473652376306</v>
          </cell>
        </row>
        <row r="449">
          <cell r="A449">
            <v>915</v>
          </cell>
          <cell r="B449" t="str">
            <v>NORFOLK COUNTY</v>
          </cell>
          <cell r="C449">
            <v>1</v>
          </cell>
          <cell r="D449">
            <v>0</v>
          </cell>
          <cell r="E449">
            <v>19290.315122797205</v>
          </cell>
          <cell r="F449">
            <v>0</v>
          </cell>
          <cell r="G449">
            <v>5417965.2194250003</v>
          </cell>
          <cell r="H449">
            <v>487616.86974825</v>
          </cell>
          <cell r="I449">
            <v>25.277807368319589</v>
          </cell>
        </row>
        <row r="450">
          <cell r="A450">
            <v>999</v>
          </cell>
          <cell r="B450" t="str">
            <v>State Total</v>
          </cell>
          <cell r="C450" t="str">
            <v>--</v>
          </cell>
          <cell r="D450">
            <v>39376.000000000007</v>
          </cell>
          <cell r="E450" t="str">
            <v>--</v>
          </cell>
          <cell r="F450">
            <v>499225657</v>
          </cell>
          <cell r="G450">
            <v>13132915646.973654</v>
          </cell>
          <cell r="H450">
            <v>1181962408.2276287</v>
          </cell>
          <cell r="I450">
            <v>58711.283406483242</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3"/>
  <sheetViews>
    <sheetView tabSelected="1" workbookViewId="0">
      <pane ySplit="4" topLeftCell="A5" activePane="bottomLeft" state="frozen"/>
      <selection pane="bottomLeft" activeCell="P176" sqref="P176"/>
    </sheetView>
  </sheetViews>
  <sheetFormatPr baseColWidth="10" defaultColWidth="8.83203125" defaultRowHeight="12" x14ac:dyDescent="0"/>
  <cols>
    <col min="1" max="1" width="5" style="1" bestFit="1" customWidth="1"/>
    <col min="2" max="2" width="22.1640625" style="1" customWidth="1"/>
    <col min="3" max="3" width="9.5" style="1" customWidth="1"/>
    <col min="4" max="4" width="14.33203125" style="1" customWidth="1"/>
    <col min="5" max="5" width="12.6640625" style="1" customWidth="1"/>
    <col min="6" max="6" width="10.5" style="1" customWidth="1"/>
    <col min="7" max="7" width="8.83203125" style="28"/>
    <col min="8" max="16384" width="8.83203125" style="1"/>
  </cols>
  <sheetData>
    <row r="1" spans="1:7" ht="13">
      <c r="A1" s="12" t="s">
        <v>287</v>
      </c>
    </row>
    <row r="2" spans="1:7">
      <c r="A2" s="16" t="s">
        <v>289</v>
      </c>
    </row>
    <row r="4" spans="1:7" ht="81.5" customHeight="1">
      <c r="A4" s="2" t="s">
        <v>282</v>
      </c>
      <c r="B4" s="3" t="s">
        <v>0</v>
      </c>
      <c r="C4" s="2" t="s">
        <v>297</v>
      </c>
      <c r="D4" s="7" t="s">
        <v>286</v>
      </c>
      <c r="E4" s="7" t="s">
        <v>293</v>
      </c>
      <c r="F4" s="7" t="s">
        <v>291</v>
      </c>
      <c r="G4" s="29" t="s">
        <v>294</v>
      </c>
    </row>
    <row r="5" spans="1:7">
      <c r="A5" s="4">
        <v>1</v>
      </c>
      <c r="B5" s="5" t="s">
        <v>1</v>
      </c>
      <c r="C5" s="6">
        <v>1</v>
      </c>
      <c r="D5" s="8">
        <v>46</v>
      </c>
      <c r="E5" s="8">
        <f>VLOOKUP(A5,'[1]NSS Near Cap'!$A$10:$P$450,9,FALSE)</f>
        <v>150.67038240090073</v>
      </c>
      <c r="F5" s="13">
        <f>E5-D5</f>
        <v>104.67038240090073</v>
      </c>
    </row>
    <row r="6" spans="1:7">
      <c r="A6" s="4">
        <v>2</v>
      </c>
      <c r="B6" s="5" t="s">
        <v>2</v>
      </c>
      <c r="C6" s="6">
        <v>1</v>
      </c>
      <c r="D6" s="8">
        <v>7</v>
      </c>
      <c r="E6" s="8" t="str">
        <f>VLOOKUP(A6,'[1]NSS Near Cap'!$A$10:$P$450,9,FALSE)</f>
        <v/>
      </c>
      <c r="F6" s="17" t="s">
        <v>283</v>
      </c>
    </row>
    <row r="7" spans="1:7">
      <c r="A7" s="4">
        <v>4</v>
      </c>
      <c r="B7" s="5" t="s">
        <v>3</v>
      </c>
      <c r="C7" s="6">
        <v>0</v>
      </c>
      <c r="D7" s="8">
        <v>2</v>
      </c>
      <c r="E7" s="8" t="str">
        <f>VLOOKUP(A7,'[1]NSS Near Cap'!$A$10:$P$450,9,FALSE)</f>
        <v/>
      </c>
      <c r="F7" s="17" t="s">
        <v>283</v>
      </c>
    </row>
    <row r="8" spans="1:7">
      <c r="A8" s="4">
        <v>5</v>
      </c>
      <c r="B8" s="5" t="s">
        <v>4</v>
      </c>
      <c r="C8" s="6">
        <v>1</v>
      </c>
      <c r="D8" s="8">
        <v>12</v>
      </c>
      <c r="E8" s="8">
        <f>VLOOKUP(A8,'[1]NSS Near Cap'!$A$10:$P$450,9,FALSE)</f>
        <v>377.05973535068671</v>
      </c>
      <c r="F8" s="13">
        <f t="shared" ref="F8:F12" si="0">E8-D8</f>
        <v>365.05973535068671</v>
      </c>
    </row>
    <row r="9" spans="1:7">
      <c r="A9" s="4">
        <v>7</v>
      </c>
      <c r="B9" s="5" t="s">
        <v>5</v>
      </c>
      <c r="C9" s="6">
        <v>1</v>
      </c>
      <c r="D9" s="8">
        <v>114</v>
      </c>
      <c r="E9" s="8">
        <f>VLOOKUP(A9,'[1]NSS Near Cap'!$A$10:$P$450,9,FALSE)</f>
        <v>208.96985426509769</v>
      </c>
      <c r="F9" s="13">
        <f t="shared" si="0"/>
        <v>94.969854265097695</v>
      </c>
    </row>
    <row r="10" spans="1:7">
      <c r="A10" s="4">
        <v>8</v>
      </c>
      <c r="B10" s="5" t="s">
        <v>6</v>
      </c>
      <c r="C10" s="6">
        <v>1</v>
      </c>
      <c r="D10" s="8">
        <v>67</v>
      </c>
      <c r="E10" s="8">
        <f>VLOOKUP(A10,'[1]NSS Near Cap'!$A$10:$P$450,9,FALSE)</f>
        <v>46.353819661772654</v>
      </c>
      <c r="F10" s="13">
        <f t="shared" si="0"/>
        <v>-20.646180338227346</v>
      </c>
      <c r="G10" s="28">
        <v>21</v>
      </c>
    </row>
    <row r="11" spans="1:7">
      <c r="A11" s="4">
        <v>9</v>
      </c>
      <c r="B11" s="5" t="s">
        <v>7</v>
      </c>
      <c r="C11" s="6">
        <v>1</v>
      </c>
      <c r="D11" s="8">
        <v>6</v>
      </c>
      <c r="E11" s="8">
        <f>VLOOKUP(A11,'[1]NSS Near Cap'!$A$10:$P$450,9,FALSE)</f>
        <v>515.15494501574426</v>
      </c>
      <c r="F11" s="13">
        <f t="shared" si="0"/>
        <v>509.15494501574426</v>
      </c>
    </row>
    <row r="12" spans="1:7">
      <c r="A12" s="4">
        <v>10</v>
      </c>
      <c r="B12" s="5" t="s">
        <v>8</v>
      </c>
      <c r="C12" s="6">
        <v>1</v>
      </c>
      <c r="D12" s="8">
        <v>12</v>
      </c>
      <c r="E12" s="8">
        <f>VLOOKUP(A12,'[1]NSS Near Cap'!$A$10:$P$450,9,FALSE)</f>
        <v>494.26546641941468</v>
      </c>
      <c r="F12" s="13">
        <f t="shared" si="0"/>
        <v>482.26546641941468</v>
      </c>
    </row>
    <row r="13" spans="1:7">
      <c r="A13" s="4">
        <v>11</v>
      </c>
      <c r="B13" s="5" t="s">
        <v>9</v>
      </c>
      <c r="C13" s="6">
        <v>0</v>
      </c>
      <c r="D13" s="8">
        <v>1</v>
      </c>
      <c r="E13" s="8" t="str">
        <f>VLOOKUP(A13,'[1]NSS Near Cap'!$A$10:$P$450,9,FALSE)</f>
        <v/>
      </c>
      <c r="F13" s="17" t="s">
        <v>283</v>
      </c>
    </row>
    <row r="14" spans="1:7">
      <c r="A14" s="4">
        <v>12</v>
      </c>
      <c r="B14" s="5" t="s">
        <v>10</v>
      </c>
      <c r="C14" s="6">
        <v>0</v>
      </c>
      <c r="D14" s="8">
        <v>2</v>
      </c>
      <c r="E14" s="8" t="str">
        <f>VLOOKUP(A14,'[1]NSS Near Cap'!$A$10:$P$450,9,FALSE)</f>
        <v/>
      </c>
      <c r="F14" s="17" t="s">
        <v>283</v>
      </c>
    </row>
    <row r="15" spans="1:7">
      <c r="A15" s="4">
        <v>13</v>
      </c>
      <c r="B15" s="5" t="s">
        <v>11</v>
      </c>
      <c r="C15" s="6">
        <v>0</v>
      </c>
      <c r="D15" s="8">
        <v>2</v>
      </c>
      <c r="E15" s="8" t="str">
        <f>VLOOKUP(A15,'[1]NSS Near Cap'!$A$10:$P$450,9,FALSE)</f>
        <v/>
      </c>
      <c r="F15" s="17" t="s">
        <v>283</v>
      </c>
    </row>
    <row r="16" spans="1:7">
      <c r="A16" s="4">
        <v>14</v>
      </c>
      <c r="B16" s="5" t="s">
        <v>12</v>
      </c>
      <c r="C16" s="6">
        <v>1</v>
      </c>
      <c r="D16" s="8">
        <v>16</v>
      </c>
      <c r="E16" s="8">
        <f>VLOOKUP(A16,'[1]NSS Near Cap'!$A$10:$P$450,9,FALSE)</f>
        <v>185.23506110012465</v>
      </c>
      <c r="F16" s="13">
        <f>E16-D16</f>
        <v>169.23506110012465</v>
      </c>
    </row>
    <row r="17" spans="1:6">
      <c r="A17" s="4">
        <v>15</v>
      </c>
      <c r="B17" s="5" t="s">
        <v>13</v>
      </c>
      <c r="C17" s="6">
        <v>0</v>
      </c>
      <c r="D17" s="8">
        <v>1</v>
      </c>
      <c r="E17" s="8" t="str">
        <f>VLOOKUP(A17,'[1]NSS Near Cap'!$A$10:$P$450,9,FALSE)</f>
        <v/>
      </c>
      <c r="F17" s="17" t="s">
        <v>283</v>
      </c>
    </row>
    <row r="18" spans="1:6">
      <c r="A18" s="4">
        <v>16</v>
      </c>
      <c r="B18" s="5" t="s">
        <v>14</v>
      </c>
      <c r="C18" s="6">
        <v>1</v>
      </c>
      <c r="D18" s="8">
        <v>361</v>
      </c>
      <c r="E18" s="8">
        <f>VLOOKUP(A18,'[1]NSS Near Cap'!$A$10:$P$450,9,FALSE)</f>
        <v>378.30970739186529</v>
      </c>
      <c r="F18" s="13">
        <f t="shared" ref="F18:F22" si="1">E18-D18</f>
        <v>17.309707391865288</v>
      </c>
    </row>
    <row r="19" spans="1:6">
      <c r="A19" s="4">
        <v>17</v>
      </c>
      <c r="B19" s="5" t="s">
        <v>15</v>
      </c>
      <c r="C19" s="6">
        <v>1</v>
      </c>
      <c r="D19" s="8">
        <v>1</v>
      </c>
      <c r="E19" s="8">
        <f>VLOOKUP(A19,'[1]NSS Near Cap'!$A$10:$P$450,9,FALSE)</f>
        <v>185.4464194132691</v>
      </c>
      <c r="F19" s="13">
        <f t="shared" si="1"/>
        <v>184.4464194132691</v>
      </c>
    </row>
    <row r="20" spans="1:6">
      <c r="A20" s="4">
        <v>18</v>
      </c>
      <c r="B20" s="5" t="s">
        <v>16</v>
      </c>
      <c r="C20" s="6">
        <v>1</v>
      </c>
      <c r="D20" s="8">
        <v>25</v>
      </c>
      <c r="E20" s="8">
        <f>VLOOKUP(A20,'[1]NSS Near Cap'!$A$10:$P$450,9,FALSE)</f>
        <v>50.939476979761963</v>
      </c>
      <c r="F20" s="13">
        <f t="shared" si="1"/>
        <v>25.939476979761963</v>
      </c>
    </row>
    <row r="21" spans="1:6">
      <c r="A21" s="4">
        <v>19</v>
      </c>
      <c r="B21" s="5" t="s">
        <v>17</v>
      </c>
      <c r="C21" s="6">
        <v>1</v>
      </c>
      <c r="D21" s="8">
        <v>10</v>
      </c>
      <c r="E21" s="8" t="str">
        <f>VLOOKUP(A21,'[1]NSS Near Cap'!$A$10:$P$450,9,FALSE)</f>
        <v/>
      </c>
      <c r="F21" s="17" t="s">
        <v>283</v>
      </c>
    </row>
    <row r="22" spans="1:6">
      <c r="A22" s="4">
        <v>20</v>
      </c>
      <c r="B22" s="5" t="s">
        <v>18</v>
      </c>
      <c r="C22" s="6">
        <v>1</v>
      </c>
      <c r="D22" s="8">
        <v>136</v>
      </c>
      <c r="E22" s="8">
        <f>VLOOKUP(A22,'[1]NSS Near Cap'!$A$10:$P$450,9,FALSE)</f>
        <v>335.32181796507041</v>
      </c>
      <c r="F22" s="13">
        <f t="shared" si="1"/>
        <v>199.32181796507041</v>
      </c>
    </row>
    <row r="23" spans="1:6">
      <c r="A23" s="4">
        <v>21</v>
      </c>
      <c r="B23" s="5" t="s">
        <v>19</v>
      </c>
      <c r="C23" s="6">
        <v>0</v>
      </c>
      <c r="D23" s="8">
        <v>1</v>
      </c>
      <c r="E23" s="8" t="str">
        <f>VLOOKUP(A23,'[1]NSS Near Cap'!$A$10:$P$450,9,FALSE)</f>
        <v/>
      </c>
      <c r="F23" s="17" t="s">
        <v>283</v>
      </c>
    </row>
    <row r="24" spans="1:6">
      <c r="A24" s="4">
        <v>22</v>
      </c>
      <c r="B24" s="5" t="s">
        <v>20</v>
      </c>
      <c r="C24" s="6">
        <v>0</v>
      </c>
      <c r="D24" s="8">
        <v>2</v>
      </c>
      <c r="E24" s="8" t="str">
        <f>VLOOKUP(A24,'[1]NSS Near Cap'!$A$10:$P$450,9,FALSE)</f>
        <v/>
      </c>
      <c r="F24" s="17" t="s">
        <v>283</v>
      </c>
    </row>
    <row r="25" spans="1:6">
      <c r="A25" s="4">
        <v>24</v>
      </c>
      <c r="B25" s="5" t="s">
        <v>21</v>
      </c>
      <c r="C25" s="6">
        <v>1</v>
      </c>
      <c r="D25" s="8">
        <v>18</v>
      </c>
      <c r="E25" s="8">
        <f>VLOOKUP(A25,'[1]NSS Near Cap'!$A$10:$P$450,9,FALSE)</f>
        <v>183.29894418462285</v>
      </c>
      <c r="F25" s="13">
        <f t="shared" ref="F25:F28" si="2">E25-D25</f>
        <v>165.29894418462285</v>
      </c>
    </row>
    <row r="26" spans="1:6">
      <c r="A26" s="4">
        <v>25</v>
      </c>
      <c r="B26" s="5" t="s">
        <v>22</v>
      </c>
      <c r="C26" s="6">
        <v>1</v>
      </c>
      <c r="D26" s="8">
        <v>95</v>
      </c>
      <c r="E26" s="8">
        <f>VLOOKUP(A26,'[1]NSS Near Cap'!$A$10:$P$450,9,FALSE)</f>
        <v>259.78463102559016</v>
      </c>
      <c r="F26" s="13">
        <f t="shared" si="2"/>
        <v>164.78463102559016</v>
      </c>
    </row>
    <row r="27" spans="1:6">
      <c r="A27" s="4">
        <v>27</v>
      </c>
      <c r="B27" s="5" t="s">
        <v>23</v>
      </c>
      <c r="C27" s="6">
        <v>1</v>
      </c>
      <c r="D27" s="8">
        <v>2</v>
      </c>
      <c r="E27" s="8" t="e">
        <f>VLOOKUP(A27,'[1]NSS Near Cap'!$A$10:$P$450,9,FALSE)</f>
        <v>#DIV/0!</v>
      </c>
      <c r="F27" s="13" t="e">
        <f t="shared" si="2"/>
        <v>#DIV/0!</v>
      </c>
    </row>
    <row r="28" spans="1:6">
      <c r="A28" s="4">
        <v>28</v>
      </c>
      <c r="B28" s="5" t="s">
        <v>24</v>
      </c>
      <c r="C28" s="6">
        <v>1</v>
      </c>
      <c r="D28" s="8">
        <v>4</v>
      </c>
      <c r="E28" s="8" t="e">
        <f>VLOOKUP(A28,'[1]NSS Near Cap'!$A$10:$P$450,9,FALSE)</f>
        <v>#DIV/0!</v>
      </c>
      <c r="F28" s="13" t="e">
        <f t="shared" si="2"/>
        <v>#DIV/0!</v>
      </c>
    </row>
    <row r="29" spans="1:6">
      <c r="A29" s="4">
        <v>29</v>
      </c>
      <c r="B29" s="5" t="s">
        <v>25</v>
      </c>
      <c r="C29" s="6">
        <v>0</v>
      </c>
      <c r="D29" s="8">
        <v>2</v>
      </c>
      <c r="E29" s="8" t="str">
        <f>VLOOKUP(A29,'[1]NSS Near Cap'!$A$10:$P$450,9,FALSE)</f>
        <v/>
      </c>
      <c r="F29" s="17" t="s">
        <v>283</v>
      </c>
    </row>
    <row r="30" spans="1:6">
      <c r="A30" s="4">
        <v>30</v>
      </c>
      <c r="B30" s="5" t="s">
        <v>26</v>
      </c>
      <c r="C30" s="6">
        <v>1</v>
      </c>
      <c r="D30" s="8">
        <v>15</v>
      </c>
      <c r="E30" s="8">
        <f>VLOOKUP(A30,'[1]NSS Near Cap'!$A$10:$P$450,9,FALSE)</f>
        <v>375.90222102389191</v>
      </c>
      <c r="F30" s="13">
        <f t="shared" ref="F30:F31" si="3">E30-D30</f>
        <v>360.90222102389191</v>
      </c>
    </row>
    <row r="31" spans="1:6">
      <c r="A31" s="4">
        <v>31</v>
      </c>
      <c r="B31" s="5" t="s">
        <v>27</v>
      </c>
      <c r="C31" s="6">
        <v>1</v>
      </c>
      <c r="D31" s="8">
        <v>50</v>
      </c>
      <c r="E31" s="8">
        <f>VLOOKUP(A31,'[1]NSS Near Cap'!$A$10:$P$450,9,FALSE)</f>
        <v>330.01176546683286</v>
      </c>
      <c r="F31" s="13">
        <f t="shared" si="3"/>
        <v>280.01176546683286</v>
      </c>
    </row>
    <row r="32" spans="1:6">
      <c r="A32" s="4">
        <v>32</v>
      </c>
      <c r="B32" s="5" t="s">
        <v>28</v>
      </c>
      <c r="C32" s="6">
        <v>0</v>
      </c>
      <c r="D32" s="8">
        <v>7</v>
      </c>
      <c r="E32" s="8" t="str">
        <f>VLOOKUP(A32,'[1]NSS Near Cap'!$A$10:$P$450,9,FALSE)</f>
        <v/>
      </c>
      <c r="F32" s="17" t="s">
        <v>283</v>
      </c>
    </row>
    <row r="33" spans="1:7">
      <c r="A33" s="4">
        <v>34</v>
      </c>
      <c r="B33" s="5" t="s">
        <v>29</v>
      </c>
      <c r="C33" s="6">
        <v>0</v>
      </c>
      <c r="D33" s="8">
        <v>12</v>
      </c>
      <c r="E33" s="8" t="str">
        <f>VLOOKUP(A33,'[1]NSS Near Cap'!$A$10:$P$450,9,FALSE)</f>
        <v/>
      </c>
      <c r="F33" s="17" t="s">
        <v>283</v>
      </c>
    </row>
    <row r="34" spans="1:7">
      <c r="A34" s="18">
        <v>35</v>
      </c>
      <c r="B34" s="19" t="s">
        <v>30</v>
      </c>
      <c r="C34" s="20">
        <v>1</v>
      </c>
      <c r="D34" s="21">
        <v>12075</v>
      </c>
      <c r="E34" s="21">
        <f>VLOOKUP(A34,'[1]NSS Near Cap'!$A$10:$P$450,11,FALSE)</f>
        <v>3074.6309784833338</v>
      </c>
      <c r="F34" s="21">
        <f t="shared" ref="F34:F40" si="4">E34-D34</f>
        <v>-9000.3690215166662</v>
      </c>
      <c r="G34" s="30">
        <v>9000</v>
      </c>
    </row>
    <row r="35" spans="1:7">
      <c r="A35" s="4">
        <v>36</v>
      </c>
      <c r="B35" s="5" t="s">
        <v>31</v>
      </c>
      <c r="C35" s="6">
        <v>1</v>
      </c>
      <c r="D35" s="8">
        <v>74</v>
      </c>
      <c r="E35" s="8">
        <f>VLOOKUP(A35,'[1]NSS Near Cap'!$A$10:$P$450,9,FALSE)</f>
        <v>84.515147598442255</v>
      </c>
      <c r="F35" s="17">
        <f t="shared" si="4"/>
        <v>10.515147598442255</v>
      </c>
    </row>
    <row r="36" spans="1:7">
      <c r="A36" s="4">
        <v>37</v>
      </c>
      <c r="B36" s="5" t="s">
        <v>32</v>
      </c>
      <c r="C36" s="6">
        <v>1</v>
      </c>
      <c r="D36" s="8">
        <v>4</v>
      </c>
      <c r="E36" s="8" t="str">
        <f>VLOOKUP(A36,'[1]NSS Near Cap'!$A$10:$P$450,9,FALSE)</f>
        <v/>
      </c>
      <c r="F36" s="17" t="s">
        <v>283</v>
      </c>
    </row>
    <row r="37" spans="1:7">
      <c r="A37" s="4">
        <v>38</v>
      </c>
      <c r="B37" s="5" t="s">
        <v>33</v>
      </c>
      <c r="C37" s="6">
        <v>1</v>
      </c>
      <c r="D37" s="8">
        <v>1</v>
      </c>
      <c r="E37" s="8" t="e">
        <f>VLOOKUP(A37,'[1]NSS Near Cap'!$A$10:$P$450,9,FALSE)</f>
        <v>#DIV/0!</v>
      </c>
      <c r="F37" s="17" t="e">
        <f t="shared" si="4"/>
        <v>#DIV/0!</v>
      </c>
    </row>
    <row r="38" spans="1:7">
      <c r="A38" s="4">
        <v>39</v>
      </c>
      <c r="B38" s="5" t="s">
        <v>34</v>
      </c>
      <c r="C38" s="6">
        <v>1</v>
      </c>
      <c r="D38" s="8">
        <v>10</v>
      </c>
      <c r="E38" s="8" t="e">
        <f>VLOOKUP(A38,'[1]NSS Near Cap'!$A$10:$P$450,9,FALSE)</f>
        <v>#DIV/0!</v>
      </c>
      <c r="F38" s="17" t="e">
        <f t="shared" si="4"/>
        <v>#DIV/0!</v>
      </c>
    </row>
    <row r="39" spans="1:7">
      <c r="A39" s="4">
        <v>40</v>
      </c>
      <c r="B39" s="5" t="s">
        <v>35</v>
      </c>
      <c r="C39" s="6">
        <v>1</v>
      </c>
      <c r="D39" s="8">
        <v>47</v>
      </c>
      <c r="E39" s="8">
        <f>VLOOKUP(A39,'[1]NSS Near Cap'!$A$10:$P$450,9,FALSE)</f>
        <v>520.27997184065339</v>
      </c>
      <c r="F39" s="17">
        <f t="shared" si="4"/>
        <v>473.27997184065339</v>
      </c>
    </row>
    <row r="40" spans="1:7">
      <c r="A40" s="4">
        <v>41</v>
      </c>
      <c r="B40" s="5" t="s">
        <v>36</v>
      </c>
      <c r="C40" s="6">
        <v>1</v>
      </c>
      <c r="D40" s="8">
        <v>26</v>
      </c>
      <c r="E40" s="8" t="e">
        <f>VLOOKUP(A40,'[1]NSS Near Cap'!$A$10:$P$450,9,FALSE)</f>
        <v>#DIV/0!</v>
      </c>
      <c r="F40" s="17" t="e">
        <f t="shared" si="4"/>
        <v>#DIV/0!</v>
      </c>
    </row>
    <row r="41" spans="1:7">
      <c r="A41" s="4">
        <v>42</v>
      </c>
      <c r="B41" s="5" t="s">
        <v>37</v>
      </c>
      <c r="C41" s="6">
        <v>0</v>
      </c>
      <c r="D41" s="8">
        <v>26</v>
      </c>
      <c r="E41" s="8" t="str">
        <f>VLOOKUP(A41,'[1]NSS Near Cap'!$A$10:$P$450,9,FALSE)</f>
        <v/>
      </c>
      <c r="F41" s="17" t="s">
        <v>283</v>
      </c>
    </row>
    <row r="42" spans="1:7">
      <c r="A42" s="4">
        <v>43</v>
      </c>
      <c r="B42" s="5" t="s">
        <v>38</v>
      </c>
      <c r="C42" s="6">
        <v>1</v>
      </c>
      <c r="D42" s="8">
        <v>1</v>
      </c>
      <c r="E42" s="8" t="e">
        <f>VLOOKUP(A42,'[1]NSS Near Cap'!$A$10:$P$450,9,FALSE)</f>
        <v>#DIV/0!</v>
      </c>
      <c r="F42" s="17" t="e">
        <f t="shared" ref="F42:F44" si="5">E42-D42</f>
        <v>#DIV/0!</v>
      </c>
    </row>
    <row r="43" spans="1:7">
      <c r="A43" s="4">
        <v>44</v>
      </c>
      <c r="B43" s="5" t="s">
        <v>39</v>
      </c>
      <c r="C43" s="6">
        <v>1</v>
      </c>
      <c r="D43" s="8">
        <v>727</v>
      </c>
      <c r="E43" s="8">
        <f>VLOOKUP(A43,'[1]NSS Near Cap'!$A$10:$P$450,9,FALSE)</f>
        <v>1314.4503203297227</v>
      </c>
      <c r="F43" s="17">
        <f t="shared" si="5"/>
        <v>587.45032032972267</v>
      </c>
    </row>
    <row r="44" spans="1:7">
      <c r="A44" s="4">
        <v>46</v>
      </c>
      <c r="B44" s="5" t="s">
        <v>40</v>
      </c>
      <c r="C44" s="6">
        <v>1</v>
      </c>
      <c r="D44" s="8">
        <v>4</v>
      </c>
      <c r="E44" s="8">
        <f>VLOOKUP(A44,'[1]NSS Near Cap'!$A$10:$P$450,9,FALSE)</f>
        <v>728.26143552594806</v>
      </c>
      <c r="F44" s="17">
        <f t="shared" si="5"/>
        <v>724.26143552594806</v>
      </c>
    </row>
    <row r="45" spans="1:7">
      <c r="A45" s="4">
        <v>47</v>
      </c>
      <c r="B45" s="5" t="s">
        <v>41</v>
      </c>
      <c r="C45" s="6">
        <v>0</v>
      </c>
      <c r="D45" s="8">
        <v>1</v>
      </c>
      <c r="E45" s="8" t="str">
        <f>VLOOKUP(A45,'[1]NSS Near Cap'!$A$10:$P$450,9,FALSE)</f>
        <v/>
      </c>
      <c r="F45" s="17" t="s">
        <v>283</v>
      </c>
    </row>
    <row r="46" spans="1:7">
      <c r="A46" s="4">
        <v>48</v>
      </c>
      <c r="B46" s="5" t="s">
        <v>42</v>
      </c>
      <c r="C46" s="6">
        <v>1</v>
      </c>
      <c r="D46" s="8">
        <v>8</v>
      </c>
      <c r="E46" s="8">
        <f>VLOOKUP(A46,'[1]NSS Near Cap'!$A$10:$P$450,9,FALSE)</f>
        <v>281.93098925398704</v>
      </c>
      <c r="F46" s="17">
        <f t="shared" ref="F46:F49" si="6">E46-D46</f>
        <v>273.93098925398704</v>
      </c>
    </row>
    <row r="47" spans="1:7">
      <c r="A47" s="4">
        <v>49</v>
      </c>
      <c r="B47" s="5" t="s">
        <v>43</v>
      </c>
      <c r="C47" s="6">
        <v>1</v>
      </c>
      <c r="D47" s="8">
        <v>79</v>
      </c>
      <c r="E47" s="8">
        <f>VLOOKUP(A47,'[1]NSS Near Cap'!$A$10:$P$450,9,FALSE)</f>
        <v>231.85999890699279</v>
      </c>
      <c r="F47" s="17">
        <f t="shared" si="6"/>
        <v>152.85999890699279</v>
      </c>
    </row>
    <row r="48" spans="1:7">
      <c r="A48" s="4">
        <v>50</v>
      </c>
      <c r="B48" s="5" t="s">
        <v>44</v>
      </c>
      <c r="C48" s="6">
        <v>1</v>
      </c>
      <c r="D48" s="8">
        <v>46</v>
      </c>
      <c r="E48" s="8">
        <f>VLOOKUP(A48,'[1]NSS Near Cap'!$A$10:$P$450,9,FALSE)</f>
        <v>328.36090870744198</v>
      </c>
      <c r="F48" s="17">
        <f t="shared" si="6"/>
        <v>282.36090870744198</v>
      </c>
    </row>
    <row r="49" spans="1:6">
      <c r="A49" s="4">
        <v>52</v>
      </c>
      <c r="B49" s="5" t="s">
        <v>45</v>
      </c>
      <c r="C49" s="6">
        <v>1</v>
      </c>
      <c r="D49" s="8">
        <v>22</v>
      </c>
      <c r="E49" s="8">
        <f>VLOOKUP(A49,'[1]NSS Near Cap'!$A$10:$P$450,9,FALSE)</f>
        <v>134.33885794884847</v>
      </c>
      <c r="F49" s="17">
        <f t="shared" si="6"/>
        <v>112.33885794884847</v>
      </c>
    </row>
    <row r="50" spans="1:6">
      <c r="A50" s="4">
        <v>54</v>
      </c>
      <c r="B50" s="5" t="s">
        <v>46</v>
      </c>
      <c r="C50" s="6">
        <v>0</v>
      </c>
      <c r="D50" s="8">
        <v>2</v>
      </c>
      <c r="E50" s="8" t="str">
        <f>VLOOKUP(A50,'[1]NSS Near Cap'!$A$10:$P$450,9,FALSE)</f>
        <v/>
      </c>
      <c r="F50" s="17" t="s">
        <v>283</v>
      </c>
    </row>
    <row r="51" spans="1:6">
      <c r="A51" s="4">
        <v>55</v>
      </c>
      <c r="B51" s="5" t="s">
        <v>47</v>
      </c>
      <c r="C51" s="6">
        <v>1</v>
      </c>
      <c r="D51" s="8">
        <v>13</v>
      </c>
      <c r="E51" s="8" t="str">
        <f>VLOOKUP(A51,'[1]NSS Near Cap'!$A$10:$P$450,9,FALSE)</f>
        <v/>
      </c>
      <c r="F51" s="17" t="s">
        <v>283</v>
      </c>
    </row>
    <row r="52" spans="1:6">
      <c r="A52" s="4">
        <v>56</v>
      </c>
      <c r="B52" s="5" t="s">
        <v>48</v>
      </c>
      <c r="C52" s="6">
        <v>1</v>
      </c>
      <c r="D52" s="8">
        <v>32</v>
      </c>
      <c r="E52" s="8">
        <f>VLOOKUP(A52,'[1]NSS Near Cap'!$A$10:$P$450,9,FALSE)</f>
        <v>422.11690294037544</v>
      </c>
      <c r="F52" s="17">
        <f t="shared" ref="F52:F53" si="7">E52-D52</f>
        <v>390.11690294037544</v>
      </c>
    </row>
    <row r="53" spans="1:6">
      <c r="A53" s="18">
        <v>57</v>
      </c>
      <c r="B53" s="19" t="s">
        <v>49</v>
      </c>
      <c r="C53" s="20">
        <v>1</v>
      </c>
      <c r="D53" s="21">
        <v>325</v>
      </c>
      <c r="E53" s="21">
        <f>VLOOKUP(A53,'[1]NSS Near Cap'!$A$10:$P$450,11,FALSE)</f>
        <v>555.13320079855657</v>
      </c>
      <c r="F53" s="21">
        <f t="shared" si="7"/>
        <v>230.13320079855657</v>
      </c>
    </row>
    <row r="54" spans="1:6">
      <c r="A54" s="4">
        <v>60</v>
      </c>
      <c r="B54" s="5" t="s">
        <v>50</v>
      </c>
      <c r="C54" s="6">
        <v>0</v>
      </c>
      <c r="D54" s="8">
        <v>5</v>
      </c>
      <c r="E54" s="8" t="str">
        <f>VLOOKUP(A54,'[1]NSS Near Cap'!$A$10:$P$450,9,FALSE)</f>
        <v/>
      </c>
      <c r="F54" s="17" t="s">
        <v>283</v>
      </c>
    </row>
    <row r="55" spans="1:6">
      <c r="A55" s="18">
        <v>61</v>
      </c>
      <c r="B55" s="19" t="s">
        <v>51</v>
      </c>
      <c r="C55" s="20">
        <v>1</v>
      </c>
      <c r="D55" s="21">
        <v>157</v>
      </c>
      <c r="E55" s="21">
        <f>VLOOKUP(A55,'[1]NSS Near Cap'!$A$10:$P$450,11,FALSE)</f>
        <v>1293.7246188549275</v>
      </c>
      <c r="F55" s="21">
        <f>E55-D55</f>
        <v>1136.7246188549275</v>
      </c>
    </row>
    <row r="56" spans="1:6">
      <c r="A56" s="4">
        <v>62</v>
      </c>
      <c r="B56" s="5" t="s">
        <v>52</v>
      </c>
      <c r="C56" s="6">
        <v>0</v>
      </c>
      <c r="D56" s="8">
        <v>1</v>
      </c>
      <c r="E56" s="8" t="str">
        <f>VLOOKUP(A56,'[1]NSS Near Cap'!$A$10:$P$450,9,FALSE)</f>
        <v/>
      </c>
      <c r="F56" s="17" t="s">
        <v>283</v>
      </c>
    </row>
    <row r="57" spans="1:6">
      <c r="A57" s="4">
        <v>63</v>
      </c>
      <c r="B57" s="5" t="s">
        <v>53</v>
      </c>
      <c r="C57" s="6">
        <v>1</v>
      </c>
      <c r="D57" s="8">
        <v>2</v>
      </c>
      <c r="E57" s="8">
        <f>VLOOKUP(A57,'[1]NSS Near Cap'!$A$10:$P$450,9,FALSE)</f>
        <v>12.387187951986926</v>
      </c>
      <c r="F57" s="17">
        <f t="shared" ref="F57:F59" si="8">E57-D57</f>
        <v>10.387187951986926</v>
      </c>
    </row>
    <row r="58" spans="1:6">
      <c r="A58" s="4">
        <v>64</v>
      </c>
      <c r="B58" s="5" t="s">
        <v>54</v>
      </c>
      <c r="C58" s="6">
        <v>1</v>
      </c>
      <c r="D58" s="8">
        <v>16</v>
      </c>
      <c r="E58" s="8">
        <f>VLOOKUP(A58,'[1]NSS Near Cap'!$A$10:$P$450,9,FALSE)</f>
        <v>190.81126472970797</v>
      </c>
      <c r="F58" s="17">
        <f t="shared" si="8"/>
        <v>174.81126472970797</v>
      </c>
    </row>
    <row r="59" spans="1:6">
      <c r="A59" s="4">
        <v>65</v>
      </c>
      <c r="B59" s="5" t="s">
        <v>55</v>
      </c>
      <c r="C59" s="6">
        <v>1</v>
      </c>
      <c r="D59" s="8">
        <v>9</v>
      </c>
      <c r="E59" s="8">
        <f>VLOOKUP(A59,'[1]NSS Near Cap'!$A$10:$P$450,9,FALSE)</f>
        <v>136.31535706035919</v>
      </c>
      <c r="F59" s="17">
        <f t="shared" si="8"/>
        <v>127.31535706035919</v>
      </c>
    </row>
    <row r="60" spans="1:6">
      <c r="A60" s="4">
        <v>66</v>
      </c>
      <c r="B60" s="5" t="s">
        <v>56</v>
      </c>
      <c r="C60" s="6">
        <v>0</v>
      </c>
      <c r="D60" s="8">
        <v>4</v>
      </c>
      <c r="E60" s="8" t="str">
        <f>VLOOKUP(A60,'[1]NSS Near Cap'!$A$10:$P$450,9,FALSE)</f>
        <v/>
      </c>
      <c r="F60" s="17" t="s">
        <v>283</v>
      </c>
    </row>
    <row r="61" spans="1:6">
      <c r="A61" s="4">
        <v>67</v>
      </c>
      <c r="B61" s="5" t="s">
        <v>57</v>
      </c>
      <c r="C61" s="6">
        <v>1</v>
      </c>
      <c r="D61" s="8">
        <v>11</v>
      </c>
      <c r="E61" s="8">
        <f>VLOOKUP(A61,'[1]NSS Near Cap'!$A$10:$P$450,9,FALSE)</f>
        <v>218.46035397396321</v>
      </c>
      <c r="F61" s="17">
        <f t="shared" ref="F61:F62" si="9">E61-D61</f>
        <v>207.46035397396321</v>
      </c>
    </row>
    <row r="62" spans="1:6">
      <c r="A62" s="4">
        <v>68</v>
      </c>
      <c r="B62" s="5" t="s">
        <v>58</v>
      </c>
      <c r="C62" s="6">
        <v>1</v>
      </c>
      <c r="D62" s="8">
        <v>4</v>
      </c>
      <c r="E62" s="8">
        <f>VLOOKUP(A62,'[1]NSS Near Cap'!$A$10:$P$450,9,FALSE)</f>
        <v>12.211050601607656</v>
      </c>
      <c r="F62" s="17">
        <f t="shared" si="9"/>
        <v>8.2110506016076563</v>
      </c>
    </row>
    <row r="63" spans="1:6">
      <c r="A63" s="4">
        <v>69</v>
      </c>
      <c r="B63" s="5" t="s">
        <v>59</v>
      </c>
      <c r="C63" s="6">
        <v>0</v>
      </c>
      <c r="D63" s="8">
        <v>1</v>
      </c>
      <c r="E63" s="8" t="str">
        <f>VLOOKUP(A63,'[1]NSS Near Cap'!$A$10:$P$450,9,FALSE)</f>
        <v/>
      </c>
      <c r="F63" s="17" t="s">
        <v>283</v>
      </c>
    </row>
    <row r="64" spans="1:6">
      <c r="A64" s="4">
        <v>71</v>
      </c>
      <c r="B64" s="5" t="s">
        <v>60</v>
      </c>
      <c r="C64" s="6">
        <v>1</v>
      </c>
      <c r="D64" s="8">
        <v>3</v>
      </c>
      <c r="E64" s="8">
        <f>VLOOKUP(A64,'[1]NSS Near Cap'!$A$10:$P$450,9,FALSE)</f>
        <v>380.41706724833324</v>
      </c>
      <c r="F64" s="17">
        <f t="shared" ref="F64:F67" si="10">E64-D64</f>
        <v>377.41706724833324</v>
      </c>
    </row>
    <row r="65" spans="1:7">
      <c r="A65" s="4">
        <v>72</v>
      </c>
      <c r="B65" s="5" t="s">
        <v>61</v>
      </c>
      <c r="C65" s="6">
        <v>1</v>
      </c>
      <c r="D65" s="8">
        <v>1</v>
      </c>
      <c r="E65" s="8">
        <f>VLOOKUP(A65,'[1]NSS Near Cap'!$A$10:$P$450,9,FALSE)</f>
        <v>388.84885513880272</v>
      </c>
      <c r="F65" s="17">
        <f t="shared" si="10"/>
        <v>387.84885513880272</v>
      </c>
    </row>
    <row r="66" spans="1:7">
      <c r="A66" s="4">
        <v>73</v>
      </c>
      <c r="B66" s="5" t="s">
        <v>62</v>
      </c>
      <c r="C66" s="6">
        <v>1</v>
      </c>
      <c r="D66" s="8">
        <v>18</v>
      </c>
      <c r="E66" s="8">
        <f>VLOOKUP(A66,'[1]NSS Near Cap'!$A$10:$P$450,9,FALSE)</f>
        <v>229.03389388589775</v>
      </c>
      <c r="F66" s="17">
        <f t="shared" si="10"/>
        <v>211.03389388589775</v>
      </c>
    </row>
    <row r="67" spans="1:7">
      <c r="A67" s="4">
        <v>74</v>
      </c>
      <c r="B67" s="5" t="s">
        <v>63</v>
      </c>
      <c r="C67" s="6">
        <v>1</v>
      </c>
      <c r="D67" s="8">
        <v>8</v>
      </c>
      <c r="E67" s="8">
        <f>VLOOKUP(A67,'[1]NSS Near Cap'!$A$10:$P$450,9,FALSE)</f>
        <v>32.129816835839122</v>
      </c>
      <c r="F67" s="17">
        <f t="shared" si="10"/>
        <v>24.129816835839122</v>
      </c>
    </row>
    <row r="68" spans="1:7">
      <c r="A68" s="4">
        <v>75</v>
      </c>
      <c r="B68" s="5" t="s">
        <v>64</v>
      </c>
      <c r="C68" s="6">
        <v>0</v>
      </c>
      <c r="D68" s="8">
        <v>19</v>
      </c>
      <c r="E68" s="8" t="str">
        <f>VLOOKUP(A68,'[1]NSS Near Cap'!$A$10:$P$450,9,FALSE)</f>
        <v/>
      </c>
      <c r="F68" s="17" t="s">
        <v>283</v>
      </c>
    </row>
    <row r="69" spans="1:7">
      <c r="A69" s="4">
        <v>76</v>
      </c>
      <c r="B69" s="5" t="s">
        <v>65</v>
      </c>
      <c r="C69" s="6">
        <v>0</v>
      </c>
      <c r="D69" s="8">
        <v>1</v>
      </c>
      <c r="E69" s="8" t="str">
        <f>VLOOKUP(A69,'[1]NSS Near Cap'!$A$10:$P$450,9,FALSE)</f>
        <v/>
      </c>
      <c r="F69" s="17" t="s">
        <v>283</v>
      </c>
    </row>
    <row r="70" spans="1:7">
      <c r="A70" s="4">
        <v>79</v>
      </c>
      <c r="B70" s="5" t="s">
        <v>66</v>
      </c>
      <c r="C70" s="6">
        <v>1</v>
      </c>
      <c r="D70" s="8">
        <v>84</v>
      </c>
      <c r="E70" s="8">
        <f>VLOOKUP(A70,'[1]NSS Near Cap'!$A$10:$P$450,9,FALSE)</f>
        <v>179.18381764216167</v>
      </c>
      <c r="F70" s="17">
        <f>E70-D70</f>
        <v>95.183817642161671</v>
      </c>
    </row>
    <row r="71" spans="1:7">
      <c r="A71" s="4">
        <v>81</v>
      </c>
      <c r="B71" s="5" t="s">
        <v>67</v>
      </c>
      <c r="C71" s="6">
        <v>0</v>
      </c>
      <c r="D71" s="8">
        <v>3</v>
      </c>
      <c r="E71" s="8" t="str">
        <f>VLOOKUP(A71,'[1]NSS Near Cap'!$A$10:$P$450,9,FALSE)</f>
        <v/>
      </c>
      <c r="F71" s="17" t="s">
        <v>283</v>
      </c>
    </row>
    <row r="72" spans="1:7">
      <c r="A72" s="4">
        <v>82</v>
      </c>
      <c r="B72" s="5" t="s">
        <v>68</v>
      </c>
      <c r="C72" s="6">
        <v>1</v>
      </c>
      <c r="D72" s="8">
        <v>10</v>
      </c>
      <c r="E72" s="8">
        <f>VLOOKUP(A72,'[1]NSS Near Cap'!$A$10:$P$450,9,FALSE)</f>
        <v>257.67295934059865</v>
      </c>
      <c r="F72" s="17">
        <f t="shared" ref="F72:F89" si="11">E72-D72</f>
        <v>247.67295934059865</v>
      </c>
    </row>
    <row r="73" spans="1:7">
      <c r="A73" s="4">
        <v>83</v>
      </c>
      <c r="B73" s="5" t="s">
        <v>69</v>
      </c>
      <c r="C73" s="6">
        <v>1</v>
      </c>
      <c r="D73" s="8">
        <v>4</v>
      </c>
      <c r="E73" s="8">
        <f>VLOOKUP(A73,'[1]NSS Near Cap'!$A$10:$P$450,9,FALSE)</f>
        <v>220.06822288621794</v>
      </c>
      <c r="F73" s="17">
        <f t="shared" si="11"/>
        <v>216.06822288621794</v>
      </c>
    </row>
    <row r="74" spans="1:7">
      <c r="A74" s="4">
        <v>85</v>
      </c>
      <c r="B74" s="5" t="s">
        <v>70</v>
      </c>
      <c r="C74" s="6">
        <v>1</v>
      </c>
      <c r="D74" s="8">
        <v>6</v>
      </c>
      <c r="E74" s="8" t="e">
        <f>VLOOKUP(A74,'[1]NSS Near Cap'!$A$10:$P$450,9,FALSE)</f>
        <v>#DIV/0!</v>
      </c>
      <c r="F74" s="17" t="e">
        <f t="shared" si="11"/>
        <v>#DIV/0!</v>
      </c>
    </row>
    <row r="75" spans="1:7">
      <c r="A75" s="4">
        <v>86</v>
      </c>
      <c r="B75" s="5" t="s">
        <v>71</v>
      </c>
      <c r="C75" s="6">
        <v>1</v>
      </c>
      <c r="D75" s="8">
        <v>100</v>
      </c>
      <c r="E75" s="8">
        <f>VLOOKUP(A75,'[1]NSS Near Cap'!$A$10:$P$450,9,FALSE)</f>
        <v>89.092811149229448</v>
      </c>
      <c r="F75" s="17">
        <f t="shared" si="11"/>
        <v>-10.907188850770552</v>
      </c>
      <c r="G75" s="28">
        <v>11</v>
      </c>
    </row>
    <row r="76" spans="1:7">
      <c r="A76" s="4">
        <v>87</v>
      </c>
      <c r="B76" s="5" t="s">
        <v>72</v>
      </c>
      <c r="C76" s="6">
        <v>1</v>
      </c>
      <c r="D76" s="8">
        <v>12</v>
      </c>
      <c r="E76" s="8">
        <f>VLOOKUP(A76,'[1]NSS Near Cap'!$A$10:$P$450,9,FALSE)</f>
        <v>216.28011083067929</v>
      </c>
      <c r="F76" s="17">
        <f t="shared" si="11"/>
        <v>204.28011083067929</v>
      </c>
    </row>
    <row r="77" spans="1:7">
      <c r="A77" s="4">
        <v>88</v>
      </c>
      <c r="B77" s="5" t="s">
        <v>73</v>
      </c>
      <c r="C77" s="6">
        <v>1</v>
      </c>
      <c r="D77" s="8">
        <v>43</v>
      </c>
      <c r="E77" s="8">
        <f>VLOOKUP(A77,'[1]NSS Near Cap'!$A$10:$P$450,9,FALSE)</f>
        <v>365.70713733075434</v>
      </c>
      <c r="F77" s="17">
        <f t="shared" si="11"/>
        <v>322.70713733075434</v>
      </c>
    </row>
    <row r="78" spans="1:7">
      <c r="A78" s="18">
        <v>93</v>
      </c>
      <c r="B78" s="19" t="s">
        <v>74</v>
      </c>
      <c r="C78" s="20">
        <v>1</v>
      </c>
      <c r="D78" s="21">
        <v>670</v>
      </c>
      <c r="E78" s="21">
        <f>VLOOKUP(A78,'[1]NSS Near Cap'!$A$10:$P$450,11,FALSE)</f>
        <v>823.65073384816537</v>
      </c>
      <c r="F78" s="21">
        <f t="shared" si="11"/>
        <v>153.65073384816537</v>
      </c>
    </row>
    <row r="79" spans="1:7">
      <c r="A79" s="4">
        <v>94</v>
      </c>
      <c r="B79" s="5" t="s">
        <v>75</v>
      </c>
      <c r="C79" s="6">
        <v>1</v>
      </c>
      <c r="D79" s="8">
        <v>4</v>
      </c>
      <c r="E79" s="8">
        <f>VLOOKUP(A79,'[1]NSS Near Cap'!$A$10:$P$450,9,FALSE)</f>
        <v>133.5898339174158</v>
      </c>
      <c r="F79" s="17">
        <f t="shared" si="11"/>
        <v>129.5898339174158</v>
      </c>
    </row>
    <row r="80" spans="1:7">
      <c r="A80" s="18">
        <v>95</v>
      </c>
      <c r="B80" s="19" t="s">
        <v>76</v>
      </c>
      <c r="C80" s="20">
        <v>1</v>
      </c>
      <c r="D80" s="21">
        <v>411</v>
      </c>
      <c r="E80" s="21">
        <f>VLOOKUP(A80,'[1]NSS Near Cap'!$A$10:$P$450,11,FALSE)</f>
        <v>1017.1950836068828</v>
      </c>
      <c r="F80" s="21">
        <f t="shared" si="11"/>
        <v>606.1950836068828</v>
      </c>
    </row>
    <row r="81" spans="1:6">
      <c r="A81" s="4">
        <v>96</v>
      </c>
      <c r="B81" s="5" t="s">
        <v>77</v>
      </c>
      <c r="C81" s="6">
        <v>1</v>
      </c>
      <c r="D81" s="8">
        <v>52</v>
      </c>
      <c r="E81" s="8">
        <f>VLOOKUP(A81,'[1]NSS Near Cap'!$A$10:$P$450,9,FALSE)</f>
        <v>290.90984404736128</v>
      </c>
      <c r="F81" s="17">
        <f t="shared" si="11"/>
        <v>238.90984404736128</v>
      </c>
    </row>
    <row r="82" spans="1:6">
      <c r="A82" s="4">
        <v>97</v>
      </c>
      <c r="B82" s="5" t="s">
        <v>78</v>
      </c>
      <c r="C82" s="6">
        <v>1</v>
      </c>
      <c r="D82" s="8">
        <v>3</v>
      </c>
      <c r="E82" s="8">
        <f>VLOOKUP(A82,'[1]NSS Near Cap'!$A$10:$P$450,9,FALSE)</f>
        <v>356.67694744946306</v>
      </c>
      <c r="F82" s="17">
        <f t="shared" si="11"/>
        <v>353.67694744946306</v>
      </c>
    </row>
    <row r="83" spans="1:6">
      <c r="A83" s="18">
        <v>98</v>
      </c>
      <c r="B83" s="19" t="s">
        <v>79</v>
      </c>
      <c r="C83" s="20">
        <v>1</v>
      </c>
      <c r="D83" s="21">
        <v>1</v>
      </c>
      <c r="E83" s="21">
        <f>VLOOKUP(A83,'[1]NSS Near Cap'!$A$10:$P$450,11,FALSE)</f>
        <v>13.070808734304231</v>
      </c>
      <c r="F83" s="21">
        <f t="shared" si="11"/>
        <v>12.070808734304231</v>
      </c>
    </row>
    <row r="84" spans="1:6">
      <c r="A84" s="4">
        <v>99</v>
      </c>
      <c r="B84" s="5" t="s">
        <v>80</v>
      </c>
      <c r="C84" s="6">
        <v>1</v>
      </c>
      <c r="D84" s="8">
        <v>156</v>
      </c>
      <c r="E84" s="8">
        <f>VLOOKUP(A84,'[1]NSS Near Cap'!$A$10:$P$450,9,FALSE)</f>
        <v>171.81108486829149</v>
      </c>
      <c r="F84" s="17">
        <f t="shared" si="11"/>
        <v>15.811084868291488</v>
      </c>
    </row>
    <row r="85" spans="1:6">
      <c r="A85" s="4">
        <v>100</v>
      </c>
      <c r="B85" s="5" t="s">
        <v>81</v>
      </c>
      <c r="C85" s="6">
        <v>1</v>
      </c>
      <c r="D85" s="8">
        <v>65</v>
      </c>
      <c r="E85" s="8">
        <f>VLOOKUP(A85,'[1]NSS Near Cap'!$A$10:$P$450,9,FALSE)</f>
        <v>668.66866461446921</v>
      </c>
      <c r="F85" s="17">
        <f t="shared" si="11"/>
        <v>603.66866461446921</v>
      </c>
    </row>
    <row r="86" spans="1:6">
      <c r="A86" s="4">
        <v>101</v>
      </c>
      <c r="B86" s="5" t="s">
        <v>82</v>
      </c>
      <c r="C86" s="6">
        <v>1</v>
      </c>
      <c r="D86" s="8">
        <v>137</v>
      </c>
      <c r="E86" s="8">
        <f>VLOOKUP(A86,'[1]NSS Near Cap'!$A$10:$P$450,9,FALSE)</f>
        <v>203.42213491859945</v>
      </c>
      <c r="F86" s="17">
        <f t="shared" si="11"/>
        <v>66.422134918599454</v>
      </c>
    </row>
    <row r="87" spans="1:6">
      <c r="A87" s="4">
        <v>102</v>
      </c>
      <c r="B87" s="5" t="s">
        <v>83</v>
      </c>
      <c r="C87" s="6">
        <v>1</v>
      </c>
      <c r="D87" s="8">
        <v>4</v>
      </c>
      <c r="E87" s="8" t="str">
        <f>VLOOKUP(A87,'[1]NSS Near Cap'!$A$10:$P$450,9,FALSE)</f>
        <v/>
      </c>
      <c r="F87" s="17" t="s">
        <v>283</v>
      </c>
    </row>
    <row r="88" spans="1:6">
      <c r="A88" s="18">
        <v>103</v>
      </c>
      <c r="B88" s="19" t="s">
        <v>84</v>
      </c>
      <c r="C88" s="20">
        <v>1</v>
      </c>
      <c r="D88" s="21">
        <v>5</v>
      </c>
      <c r="E88" s="21">
        <f>VLOOKUP(A88,'[1]NSS Near Cap'!$A$10:$P$450,11,FALSE)</f>
        <v>445.8625754816448</v>
      </c>
      <c r="F88" s="21">
        <f t="shared" si="11"/>
        <v>440.8625754816448</v>
      </c>
    </row>
    <row r="89" spans="1:6">
      <c r="A89" s="4">
        <v>105</v>
      </c>
      <c r="B89" s="5" t="s">
        <v>85</v>
      </c>
      <c r="C89" s="6">
        <v>1</v>
      </c>
      <c r="D89" s="8">
        <v>8</v>
      </c>
      <c r="E89" s="8">
        <f>VLOOKUP(A89,'[1]NSS Near Cap'!$A$10:$P$450,9,FALSE)</f>
        <v>145.19087094236426</v>
      </c>
      <c r="F89" s="17">
        <f t="shared" si="11"/>
        <v>137.19087094236426</v>
      </c>
    </row>
    <row r="90" spans="1:6">
      <c r="A90" s="4">
        <v>106</v>
      </c>
      <c r="B90" s="5" t="s">
        <v>86</v>
      </c>
      <c r="C90" s="6">
        <v>0</v>
      </c>
      <c r="D90" s="8">
        <v>5</v>
      </c>
      <c r="E90" s="8" t="str">
        <f>VLOOKUP(A90,'[1]NSS Near Cap'!$A$10:$P$450,9,FALSE)</f>
        <v/>
      </c>
      <c r="F90" s="17" t="s">
        <v>283</v>
      </c>
    </row>
    <row r="91" spans="1:6">
      <c r="A91" s="4">
        <v>107</v>
      </c>
      <c r="B91" s="5" t="s">
        <v>87</v>
      </c>
      <c r="C91" s="6">
        <v>1</v>
      </c>
      <c r="D91" s="8">
        <v>1</v>
      </c>
      <c r="E91" s="8">
        <f>VLOOKUP(A91,'[1]NSS Near Cap'!$A$10:$P$450,9,FALSE)</f>
        <v>315.91257990390636</v>
      </c>
      <c r="F91" s="17">
        <f t="shared" ref="F91:F93" si="12">E91-D91</f>
        <v>314.91257990390636</v>
      </c>
    </row>
    <row r="92" spans="1:6">
      <c r="A92" s="4">
        <v>110</v>
      </c>
      <c r="B92" s="5" t="s">
        <v>88</v>
      </c>
      <c r="C92" s="6">
        <v>1</v>
      </c>
      <c r="D92" s="8">
        <v>33</v>
      </c>
      <c r="E92" s="8">
        <f>VLOOKUP(A92,'[1]NSS Near Cap'!$A$10:$P$450,9,FALSE)</f>
        <v>259.48967969059214</v>
      </c>
      <c r="F92" s="17">
        <f t="shared" si="12"/>
        <v>226.48967969059214</v>
      </c>
    </row>
    <row r="93" spans="1:6">
      <c r="A93" s="4">
        <v>111</v>
      </c>
      <c r="B93" s="5" t="s">
        <v>89</v>
      </c>
      <c r="C93" s="6">
        <v>1</v>
      </c>
      <c r="D93" s="8">
        <v>4</v>
      </c>
      <c r="E93" s="8">
        <f>VLOOKUP(A93,'[1]NSS Near Cap'!$A$10:$P$450,9,FALSE)</f>
        <v>56.582999022714255</v>
      </c>
      <c r="F93" s="17">
        <f t="shared" si="12"/>
        <v>52.582999022714255</v>
      </c>
    </row>
    <row r="94" spans="1:6">
      <c r="A94" s="4">
        <v>113</v>
      </c>
      <c r="B94" s="5" t="s">
        <v>90</v>
      </c>
      <c r="C94" s="6">
        <v>0</v>
      </c>
      <c r="D94" s="8">
        <v>4</v>
      </c>
      <c r="E94" s="8" t="str">
        <f>VLOOKUP(A94,'[1]NSS Near Cap'!$A$10:$P$450,9,FALSE)</f>
        <v/>
      </c>
      <c r="F94" s="17" t="s">
        <v>283</v>
      </c>
    </row>
    <row r="95" spans="1:6">
      <c r="A95" s="18">
        <v>114</v>
      </c>
      <c r="B95" s="19" t="s">
        <v>91</v>
      </c>
      <c r="C95" s="20">
        <v>1</v>
      </c>
      <c r="D95" s="21">
        <v>24</v>
      </c>
      <c r="E95" s="21">
        <f>VLOOKUP(A95,'[1]NSS Near Cap'!$A$10:$P$450,11,FALSE)</f>
        <v>317.2166376575604</v>
      </c>
      <c r="F95" s="21">
        <f>E95-D95</f>
        <v>293.2166376575604</v>
      </c>
    </row>
    <row r="96" spans="1:6">
      <c r="A96" s="4">
        <v>115</v>
      </c>
      <c r="B96" s="5" t="s">
        <v>92</v>
      </c>
      <c r="C96" s="6">
        <v>0</v>
      </c>
      <c r="D96" s="8">
        <v>19</v>
      </c>
      <c r="E96" s="8" t="str">
        <f>VLOOKUP(A96,'[1]NSS Near Cap'!$A$10:$P$450,9,FALSE)</f>
        <v/>
      </c>
      <c r="F96" s="17" t="s">
        <v>283</v>
      </c>
    </row>
    <row r="97" spans="1:6">
      <c r="A97" s="4">
        <v>116</v>
      </c>
      <c r="B97" s="5" t="s">
        <v>93</v>
      </c>
      <c r="C97" s="6">
        <v>0</v>
      </c>
      <c r="D97" s="8">
        <v>9</v>
      </c>
      <c r="E97" s="8" t="str">
        <f>VLOOKUP(A97,'[1]NSS Near Cap'!$A$10:$P$450,9,FALSE)</f>
        <v/>
      </c>
      <c r="F97" s="17" t="s">
        <v>283</v>
      </c>
    </row>
    <row r="98" spans="1:6">
      <c r="A98" s="4">
        <v>117</v>
      </c>
      <c r="B98" s="5" t="s">
        <v>94</v>
      </c>
      <c r="C98" s="6">
        <v>1</v>
      </c>
      <c r="D98" s="8">
        <v>10</v>
      </c>
      <c r="E98" s="8">
        <f>VLOOKUP(A98,'[1]NSS Near Cap'!$A$10:$P$450,9,FALSE)</f>
        <v>25.181772958401805</v>
      </c>
      <c r="F98" s="17">
        <f t="shared" ref="F98:F99" si="13">E98-D98</f>
        <v>15.181772958401805</v>
      </c>
    </row>
    <row r="99" spans="1:6">
      <c r="A99" s="4">
        <v>118</v>
      </c>
      <c r="B99" s="5" t="s">
        <v>95</v>
      </c>
      <c r="C99" s="6">
        <v>1</v>
      </c>
      <c r="D99" s="8">
        <v>4</v>
      </c>
      <c r="E99" s="8">
        <f>VLOOKUP(A99,'[1]NSS Near Cap'!$A$10:$P$450,9,FALSE)</f>
        <v>63.246311887982195</v>
      </c>
      <c r="F99" s="17">
        <f t="shared" si="13"/>
        <v>59.246311887982195</v>
      </c>
    </row>
    <row r="100" spans="1:6">
      <c r="A100" s="4">
        <v>119</v>
      </c>
      <c r="B100" s="5" t="s">
        <v>96</v>
      </c>
      <c r="C100" s="6">
        <v>0</v>
      </c>
      <c r="D100" s="8">
        <v>1</v>
      </c>
      <c r="E100" s="8" t="str">
        <f>VLOOKUP(A100,'[1]NSS Near Cap'!$A$10:$P$450,9,FALSE)</f>
        <v/>
      </c>
      <c r="F100" s="17" t="s">
        <v>283</v>
      </c>
    </row>
    <row r="101" spans="1:6">
      <c r="A101" s="4">
        <v>120</v>
      </c>
      <c r="B101" s="5" t="s">
        <v>97</v>
      </c>
      <c r="C101" s="6">
        <v>0</v>
      </c>
      <c r="D101" s="8">
        <v>3</v>
      </c>
      <c r="E101" s="8" t="str">
        <f>VLOOKUP(A101,'[1]NSS Near Cap'!$A$10:$P$450,9,FALSE)</f>
        <v/>
      </c>
      <c r="F101" s="17" t="s">
        <v>283</v>
      </c>
    </row>
    <row r="102" spans="1:6">
      <c r="A102" s="4">
        <v>122</v>
      </c>
      <c r="B102" s="5" t="s">
        <v>98</v>
      </c>
      <c r="C102" s="6">
        <v>1</v>
      </c>
      <c r="D102" s="8">
        <v>17</v>
      </c>
      <c r="E102" s="8">
        <f>VLOOKUP(A102,'[1]NSS Near Cap'!$A$10:$P$450,9,FALSE)</f>
        <v>225.5690888471272</v>
      </c>
      <c r="F102" s="17">
        <f>E102-D102</f>
        <v>208.5690888471272</v>
      </c>
    </row>
    <row r="103" spans="1:6">
      <c r="A103" s="4">
        <v>123</v>
      </c>
      <c r="B103" s="5" t="s">
        <v>99</v>
      </c>
      <c r="C103" s="6">
        <v>0</v>
      </c>
      <c r="D103" s="8">
        <v>9</v>
      </c>
      <c r="E103" s="8" t="str">
        <f>VLOOKUP(A103,'[1]NSS Near Cap'!$A$10:$P$450,9,FALSE)</f>
        <v/>
      </c>
      <c r="F103" s="17" t="s">
        <v>283</v>
      </c>
    </row>
    <row r="104" spans="1:6">
      <c r="A104" s="4">
        <v>125</v>
      </c>
      <c r="B104" s="5" t="s">
        <v>100</v>
      </c>
      <c r="C104" s="6">
        <v>1</v>
      </c>
      <c r="D104" s="8">
        <v>8</v>
      </c>
      <c r="E104" s="8">
        <f>VLOOKUP(A104,'[1]NSS Near Cap'!$A$10:$P$450,9,FALSE)</f>
        <v>77.519317567776866</v>
      </c>
      <c r="F104" s="17">
        <f t="shared" ref="F104:F107" si="14">E104-D104</f>
        <v>69.519317567776866</v>
      </c>
    </row>
    <row r="105" spans="1:6">
      <c r="A105" s="4">
        <v>126</v>
      </c>
      <c r="B105" s="5" t="s">
        <v>101</v>
      </c>
      <c r="C105" s="6">
        <v>1</v>
      </c>
      <c r="D105" s="8">
        <v>27</v>
      </c>
      <c r="E105" s="8" t="str">
        <f>VLOOKUP(A105,'[1]NSS Near Cap'!$A$10:$P$450,9,FALSE)</f>
        <v/>
      </c>
      <c r="F105" s="17" t="s">
        <v>283</v>
      </c>
    </row>
    <row r="106" spans="1:6">
      <c r="A106" s="4">
        <v>127</v>
      </c>
      <c r="B106" s="5" t="s">
        <v>102</v>
      </c>
      <c r="C106" s="6">
        <v>1</v>
      </c>
      <c r="D106" s="8">
        <v>5</v>
      </c>
      <c r="E106" s="8">
        <f>VLOOKUP(A106,'[1]NSS Near Cap'!$A$10:$P$450,9,FALSE)</f>
        <v>31.774825844190374</v>
      </c>
      <c r="F106" s="17">
        <f t="shared" si="14"/>
        <v>26.774825844190374</v>
      </c>
    </row>
    <row r="107" spans="1:6">
      <c r="A107" s="4">
        <v>128</v>
      </c>
      <c r="B107" s="5" t="s">
        <v>103</v>
      </c>
      <c r="C107" s="6">
        <v>1</v>
      </c>
      <c r="D107" s="8">
        <v>500</v>
      </c>
      <c r="E107" s="8">
        <f>VLOOKUP(A107,'[1]NSS Near Cap'!$A$10:$P$450,9,FALSE)</f>
        <v>601.05516059548324</v>
      </c>
      <c r="F107" s="17">
        <f t="shared" si="14"/>
        <v>101.05516059548324</v>
      </c>
    </row>
    <row r="108" spans="1:6">
      <c r="A108" s="4">
        <v>130</v>
      </c>
      <c r="B108" s="5" t="s">
        <v>104</v>
      </c>
      <c r="C108" s="6">
        <v>0</v>
      </c>
      <c r="D108" s="8">
        <v>1</v>
      </c>
      <c r="E108" s="8" t="str">
        <f>VLOOKUP(A108,'[1]NSS Near Cap'!$A$10:$P$450,9,FALSE)</f>
        <v/>
      </c>
      <c r="F108" s="17" t="s">
        <v>283</v>
      </c>
    </row>
    <row r="109" spans="1:6">
      <c r="A109" s="4">
        <v>131</v>
      </c>
      <c r="B109" s="5" t="s">
        <v>105</v>
      </c>
      <c r="C109" s="6">
        <v>1</v>
      </c>
      <c r="D109" s="8">
        <v>13</v>
      </c>
      <c r="E109" s="8">
        <f>VLOOKUP(A109,'[1]NSS Near Cap'!$A$10:$P$450,9,FALSE)</f>
        <v>362.6395624182544</v>
      </c>
      <c r="F109" s="17">
        <f t="shared" ref="F109:F110" si="15">E109-D109</f>
        <v>349.6395624182544</v>
      </c>
    </row>
    <row r="110" spans="1:6">
      <c r="A110" s="4">
        <v>133</v>
      </c>
      <c r="B110" s="5" t="s">
        <v>106</v>
      </c>
      <c r="C110" s="6">
        <v>1</v>
      </c>
      <c r="D110" s="8">
        <v>35</v>
      </c>
      <c r="E110" s="8">
        <f>VLOOKUP(A110,'[1]NSS Near Cap'!$A$10:$P$450,9,FALSE)</f>
        <v>109.51530851067371</v>
      </c>
      <c r="F110" s="17">
        <f t="shared" si="15"/>
        <v>74.515308510673705</v>
      </c>
    </row>
    <row r="111" spans="1:6">
      <c r="A111" s="4">
        <v>134</v>
      </c>
      <c r="B111" s="5" t="s">
        <v>107</v>
      </c>
      <c r="C111" s="6">
        <v>0</v>
      </c>
      <c r="D111" s="8">
        <v>8</v>
      </c>
      <c r="E111" s="8" t="str">
        <f>VLOOKUP(A111,'[1]NSS Near Cap'!$A$10:$P$450,9,FALSE)</f>
        <v/>
      </c>
      <c r="F111" s="17" t="s">
        <v>283</v>
      </c>
    </row>
    <row r="112" spans="1:6">
      <c r="A112" s="4">
        <v>136</v>
      </c>
      <c r="B112" s="5" t="s">
        <v>108</v>
      </c>
      <c r="C112" s="6">
        <v>1</v>
      </c>
      <c r="D112" s="8">
        <v>12</v>
      </c>
      <c r="E112" s="8">
        <f>VLOOKUP(A112,'[1]NSS Near Cap'!$A$10:$P$450,9,FALSE)</f>
        <v>268.07049988792767</v>
      </c>
      <c r="F112" s="17">
        <f t="shared" ref="F112:F115" si="16">E112-D112</f>
        <v>256.07049988792767</v>
      </c>
    </row>
    <row r="113" spans="1:8">
      <c r="A113" s="18">
        <v>137</v>
      </c>
      <c r="B113" s="19" t="s">
        <v>109</v>
      </c>
      <c r="C113" s="20">
        <v>1</v>
      </c>
      <c r="D113" s="21">
        <v>359</v>
      </c>
      <c r="E113" s="21">
        <f>VLOOKUP(A113,'[1]NSS Near Cap'!$A$10:$P$450,11,FALSE)</f>
        <v>376.3113660178654</v>
      </c>
      <c r="F113" s="21">
        <f t="shared" si="16"/>
        <v>17.311366017865396</v>
      </c>
    </row>
    <row r="114" spans="1:8">
      <c r="A114" s="4">
        <v>138</v>
      </c>
      <c r="B114" s="5" t="s">
        <v>110</v>
      </c>
      <c r="C114" s="6">
        <v>1</v>
      </c>
      <c r="D114" s="8">
        <v>5</v>
      </c>
      <c r="E114" s="8">
        <f>VLOOKUP(A114,'[1]NSS Near Cap'!$A$10:$P$450,9,FALSE)</f>
        <v>97.192656388284988</v>
      </c>
      <c r="F114" s="17">
        <f t="shared" si="16"/>
        <v>92.192656388284988</v>
      </c>
    </row>
    <row r="115" spans="1:8">
      <c r="A115" s="4">
        <v>139</v>
      </c>
      <c r="B115" s="5" t="s">
        <v>111</v>
      </c>
      <c r="C115" s="6">
        <v>1</v>
      </c>
      <c r="D115" s="8">
        <v>14</v>
      </c>
      <c r="E115" s="8">
        <f>VLOOKUP(A115,'[1]NSS Near Cap'!$A$10:$P$450,9,FALSE)</f>
        <v>337.21839216358001</v>
      </c>
      <c r="F115" s="17">
        <f t="shared" si="16"/>
        <v>323.21839216358001</v>
      </c>
    </row>
    <row r="116" spans="1:8">
      <c r="A116" s="4">
        <v>140</v>
      </c>
      <c r="B116" s="5" t="s">
        <v>112</v>
      </c>
      <c r="C116" s="6">
        <v>0</v>
      </c>
      <c r="D116" s="8">
        <v>6</v>
      </c>
      <c r="E116" s="8" t="str">
        <f>VLOOKUP(A116,'[1]NSS Near Cap'!$A$10:$P$450,9,FALSE)</f>
        <v/>
      </c>
      <c r="F116" s="17" t="s">
        <v>283</v>
      </c>
    </row>
    <row r="117" spans="1:8">
      <c r="A117" s="4">
        <v>141</v>
      </c>
      <c r="B117" s="5" t="s">
        <v>113</v>
      </c>
      <c r="C117" s="6">
        <v>1</v>
      </c>
      <c r="D117" s="8">
        <v>24</v>
      </c>
      <c r="E117" s="8">
        <f>VLOOKUP(A117,'[1]NSS Near Cap'!$A$10:$P$450,9,FALSE)</f>
        <v>211.23170792203561</v>
      </c>
      <c r="F117" s="17">
        <f t="shared" ref="F117:F118" si="17">E117-D117</f>
        <v>187.23170792203561</v>
      </c>
    </row>
    <row r="118" spans="1:8">
      <c r="A118" s="4">
        <v>142</v>
      </c>
      <c r="B118" s="5" t="s">
        <v>114</v>
      </c>
      <c r="C118" s="6">
        <v>1</v>
      </c>
      <c r="D118" s="8">
        <v>28</v>
      </c>
      <c r="E118" s="8">
        <f>VLOOKUP(A118,'[1]NSS Near Cap'!$A$10:$P$450,9,FALSE)</f>
        <v>79.213688281715704</v>
      </c>
      <c r="F118" s="17">
        <f t="shared" si="17"/>
        <v>51.213688281715704</v>
      </c>
    </row>
    <row r="119" spans="1:8">
      <c r="A119" s="4">
        <v>143</v>
      </c>
      <c r="B119" s="5" t="s">
        <v>115</v>
      </c>
      <c r="C119" s="6">
        <v>0</v>
      </c>
      <c r="D119" s="8">
        <v>5</v>
      </c>
      <c r="E119" s="8" t="str">
        <f>VLOOKUP(A119,'[1]NSS Near Cap'!$A$10:$P$450,9,FALSE)</f>
        <v/>
      </c>
      <c r="F119" s="17" t="s">
        <v>283</v>
      </c>
    </row>
    <row r="120" spans="1:8">
      <c r="A120" s="4">
        <v>144</v>
      </c>
      <c r="B120" s="5" t="s">
        <v>116</v>
      </c>
      <c r="C120" s="6">
        <v>1</v>
      </c>
      <c r="D120" s="8">
        <v>1</v>
      </c>
      <c r="E120" s="8" t="e">
        <f>VLOOKUP(A120,'[1]NSS Near Cap'!$A$10:$P$450,9,FALSE)</f>
        <v>#DIV/0!</v>
      </c>
      <c r="F120" s="17" t="e">
        <f t="shared" ref="F120:F121" si="18">E120-D120</f>
        <v>#DIV/0!</v>
      </c>
    </row>
    <row r="121" spans="1:8">
      <c r="A121" s="4">
        <v>145</v>
      </c>
      <c r="B121" s="5" t="s">
        <v>117</v>
      </c>
      <c r="C121" s="6">
        <v>1</v>
      </c>
      <c r="D121" s="8">
        <v>32</v>
      </c>
      <c r="E121" s="8">
        <f>VLOOKUP(A121,'[1]NSS Near Cap'!$A$10:$P$450,9,FALSE)</f>
        <v>105.30699072266481</v>
      </c>
      <c r="F121" s="17">
        <f t="shared" si="18"/>
        <v>73.306990722664807</v>
      </c>
    </row>
    <row r="122" spans="1:8">
      <c r="A122" s="4">
        <v>146</v>
      </c>
      <c r="B122" s="5" t="s">
        <v>118</v>
      </c>
      <c r="C122" s="6">
        <v>1</v>
      </c>
      <c r="D122" s="8">
        <v>10</v>
      </c>
      <c r="E122" s="8" t="str">
        <f>VLOOKUP(A122,'[1]NSS Near Cap'!$A$10:$P$450,9,FALSE)</f>
        <v/>
      </c>
      <c r="F122" s="17" t="s">
        <v>283</v>
      </c>
    </row>
    <row r="123" spans="1:8">
      <c r="A123" s="4">
        <v>147</v>
      </c>
      <c r="B123" s="5" t="s">
        <v>119</v>
      </c>
      <c r="C123" s="6">
        <v>0</v>
      </c>
      <c r="D123" s="8">
        <v>4</v>
      </c>
      <c r="E123" s="8" t="str">
        <f>VLOOKUP(A123,'[1]NSS Near Cap'!$A$10:$P$450,9,FALSE)</f>
        <v/>
      </c>
      <c r="F123" s="17" t="s">
        <v>283</v>
      </c>
    </row>
    <row r="124" spans="1:8">
      <c r="A124" s="4">
        <v>149</v>
      </c>
      <c r="B124" s="5" t="s">
        <v>120</v>
      </c>
      <c r="C124" s="6">
        <v>1</v>
      </c>
      <c r="D124" s="8">
        <v>1783</v>
      </c>
      <c r="E124" s="8">
        <f>VLOOKUP(A124,'[1]NSS Near Cap'!$A$10:$P$450,9,FALSE)</f>
        <v>-63.618261213602615</v>
      </c>
      <c r="F124" s="17">
        <f t="shared" ref="F124:F128" si="19">E124-D124</f>
        <v>-1846.6182612136026</v>
      </c>
      <c r="G124" s="28">
        <v>1363</v>
      </c>
      <c r="H124" s="1" t="s">
        <v>296</v>
      </c>
    </row>
    <row r="125" spans="1:8">
      <c r="A125" s="4">
        <v>151</v>
      </c>
      <c r="B125" s="5" t="s">
        <v>121</v>
      </c>
      <c r="C125" s="6">
        <v>1</v>
      </c>
      <c r="D125" s="8">
        <v>8</v>
      </c>
      <c r="E125" s="8">
        <f>VLOOKUP(A125,'[1]NSS Near Cap'!$A$10:$P$450,9,FALSE)</f>
        <v>150.60211352563607</v>
      </c>
      <c r="F125" s="17">
        <f t="shared" si="19"/>
        <v>142.60211352563607</v>
      </c>
    </row>
    <row r="126" spans="1:8">
      <c r="A126" s="4">
        <v>153</v>
      </c>
      <c r="B126" s="5" t="s">
        <v>122</v>
      </c>
      <c r="C126" s="6">
        <v>1</v>
      </c>
      <c r="D126" s="8">
        <v>21</v>
      </c>
      <c r="E126" s="8">
        <f>VLOOKUP(A126,'[1]NSS Near Cap'!$A$10:$P$450,9,FALSE)</f>
        <v>589.06221955128751</v>
      </c>
      <c r="F126" s="17">
        <f t="shared" si="19"/>
        <v>568.06221955128751</v>
      </c>
    </row>
    <row r="127" spans="1:8">
      <c r="A127" s="4">
        <v>154</v>
      </c>
      <c r="B127" s="5" t="s">
        <v>123</v>
      </c>
      <c r="C127" s="6">
        <v>1</v>
      </c>
      <c r="D127" s="8">
        <v>10</v>
      </c>
      <c r="E127" s="8">
        <f>VLOOKUP(A127,'[1]NSS Near Cap'!$A$10:$P$450,9,FALSE)</f>
        <v>10.156420709645293</v>
      </c>
      <c r="F127" s="17">
        <f t="shared" si="19"/>
        <v>0.15642070964529253</v>
      </c>
    </row>
    <row r="128" spans="1:8">
      <c r="A128" s="4">
        <v>155</v>
      </c>
      <c r="B128" s="5" t="s">
        <v>124</v>
      </c>
      <c r="C128" s="6">
        <v>1</v>
      </c>
      <c r="D128" s="8">
        <v>3</v>
      </c>
      <c r="E128" s="8">
        <f>VLOOKUP(A128,'[1]NSS Near Cap'!$A$10:$P$450,9,FALSE)</f>
        <v>711.62707733593777</v>
      </c>
      <c r="F128" s="17">
        <f t="shared" si="19"/>
        <v>708.62707733593777</v>
      </c>
    </row>
    <row r="129" spans="1:8">
      <c r="A129" s="4">
        <v>156</v>
      </c>
      <c r="B129" s="5" t="s">
        <v>125</v>
      </c>
      <c r="C129" s="6">
        <v>0</v>
      </c>
      <c r="D129" s="8">
        <v>2</v>
      </c>
      <c r="E129" s="8" t="str">
        <f>VLOOKUP(A129,'[1]NSS Near Cap'!$A$10:$P$450,9,FALSE)</f>
        <v/>
      </c>
      <c r="F129" s="17" t="s">
        <v>283</v>
      </c>
    </row>
    <row r="130" spans="1:8">
      <c r="A130" s="4">
        <v>157</v>
      </c>
      <c r="B130" s="5" t="s">
        <v>126</v>
      </c>
      <c r="C130" s="6">
        <v>1</v>
      </c>
      <c r="D130" s="8">
        <v>3</v>
      </c>
      <c r="E130" s="8" t="e">
        <f>VLOOKUP(A130,'[1]NSS Near Cap'!$A$10:$P$450,9,FALSE)</f>
        <v>#DIV/0!</v>
      </c>
      <c r="F130" s="17" t="e">
        <f t="shared" ref="F130:F149" si="20">E130-D130</f>
        <v>#DIV/0!</v>
      </c>
    </row>
    <row r="131" spans="1:8">
      <c r="A131" s="4">
        <v>158</v>
      </c>
      <c r="B131" s="5" t="s">
        <v>127</v>
      </c>
      <c r="C131" s="6">
        <v>1</v>
      </c>
      <c r="D131" s="8">
        <v>22</v>
      </c>
      <c r="E131" s="8">
        <f>VLOOKUP(A131,'[1]NSS Near Cap'!$A$10:$P$450,9,FALSE)</f>
        <v>96.288765124269517</v>
      </c>
      <c r="F131" s="17">
        <f t="shared" si="20"/>
        <v>74.288765124269517</v>
      </c>
    </row>
    <row r="132" spans="1:8">
      <c r="A132" s="4">
        <v>159</v>
      </c>
      <c r="B132" s="5" t="s">
        <v>128</v>
      </c>
      <c r="C132" s="6">
        <v>1</v>
      </c>
      <c r="D132" s="8">
        <v>6</v>
      </c>
      <c r="E132" s="8">
        <f>VLOOKUP(A132,'[1]NSS Near Cap'!$A$10:$P$450,9,FALSE)</f>
        <v>255.5033654139595</v>
      </c>
      <c r="F132" s="17">
        <f t="shared" si="20"/>
        <v>249.5033654139595</v>
      </c>
    </row>
    <row r="133" spans="1:8">
      <c r="A133" s="18">
        <v>160</v>
      </c>
      <c r="B133" s="19" t="s">
        <v>129</v>
      </c>
      <c r="C133" s="20">
        <v>1</v>
      </c>
      <c r="D133" s="21">
        <v>446</v>
      </c>
      <c r="E133" s="21">
        <f>VLOOKUP(A133,'[1]NSS Near Cap'!$A$10:$P$450,11,FALSE)</f>
        <v>1317.7660644972282</v>
      </c>
      <c r="F133" s="21">
        <f t="shared" si="20"/>
        <v>871.76606449722817</v>
      </c>
    </row>
    <row r="134" spans="1:8">
      <c r="A134" s="4">
        <v>161</v>
      </c>
      <c r="B134" s="5" t="s">
        <v>130</v>
      </c>
      <c r="C134" s="6">
        <v>1</v>
      </c>
      <c r="D134" s="8">
        <v>20</v>
      </c>
      <c r="E134" s="8">
        <f>VLOOKUP(A134,'[1]NSS Near Cap'!$A$10:$P$450,9,FALSE)</f>
        <v>183.89971652581045</v>
      </c>
      <c r="F134" s="17">
        <f t="shared" si="20"/>
        <v>163.89971652581045</v>
      </c>
    </row>
    <row r="135" spans="1:8">
      <c r="A135" s="4">
        <v>162</v>
      </c>
      <c r="B135" s="5" t="s">
        <v>131</v>
      </c>
      <c r="C135" s="6">
        <v>1</v>
      </c>
      <c r="D135" s="8">
        <v>13</v>
      </c>
      <c r="E135" s="8">
        <f>VLOOKUP(A135,'[1]NSS Near Cap'!$A$10:$P$450,9,FALSE)</f>
        <v>112.34632942471319</v>
      </c>
      <c r="F135" s="17">
        <f t="shared" si="20"/>
        <v>99.34632942471319</v>
      </c>
    </row>
    <row r="136" spans="1:8">
      <c r="A136" s="18">
        <v>163</v>
      </c>
      <c r="B136" s="19" t="s">
        <v>132</v>
      </c>
      <c r="C136" s="20">
        <v>1</v>
      </c>
      <c r="D136" s="21">
        <v>599</v>
      </c>
      <c r="E136" s="21">
        <f>VLOOKUP(A136,'[1]NSS Near Cap'!$A$10:$P$450,11,FALSE)</f>
        <v>1679.9429388052381</v>
      </c>
      <c r="F136" s="21">
        <f t="shared" si="20"/>
        <v>1080.9429388052381</v>
      </c>
    </row>
    <row r="137" spans="1:8">
      <c r="A137" s="4">
        <v>164</v>
      </c>
      <c r="B137" s="5" t="s">
        <v>133</v>
      </c>
      <c r="C137" s="6">
        <v>1</v>
      </c>
      <c r="D137" s="8">
        <v>1</v>
      </c>
      <c r="E137" s="8">
        <f>VLOOKUP(A137,'[1]NSS Near Cap'!$A$10:$P$450,9,FALSE)</f>
        <v>143.32090967741934</v>
      </c>
      <c r="F137" s="17">
        <f t="shared" si="20"/>
        <v>142.32090967741934</v>
      </c>
    </row>
    <row r="138" spans="1:8">
      <c r="A138" s="4">
        <v>165</v>
      </c>
      <c r="B138" s="5" t="s">
        <v>134</v>
      </c>
      <c r="C138" s="6">
        <v>1</v>
      </c>
      <c r="D138" s="8">
        <v>1785</v>
      </c>
      <c r="E138" s="8">
        <f>VLOOKUP(A138,'[1]NSS Near Cap'!$A$10:$P$450,9,FALSE)</f>
        <v>-97.487460115204527</v>
      </c>
      <c r="F138" s="17">
        <f t="shared" si="20"/>
        <v>-1882.4874601152046</v>
      </c>
      <c r="G138" s="28">
        <v>1785</v>
      </c>
      <c r="H138" s="1" t="s">
        <v>295</v>
      </c>
    </row>
    <row r="139" spans="1:8">
      <c r="A139" s="4">
        <v>167</v>
      </c>
      <c r="B139" s="5" t="s">
        <v>135</v>
      </c>
      <c r="C139" s="6">
        <v>1</v>
      </c>
      <c r="D139" s="8">
        <v>179</v>
      </c>
      <c r="E139" s="8">
        <f>VLOOKUP(A139,'[1]NSS Near Cap'!$A$10:$P$450,9,FALSE)</f>
        <v>306.44919542185841</v>
      </c>
      <c r="F139" s="17">
        <f t="shared" si="20"/>
        <v>127.44919542185841</v>
      </c>
    </row>
    <row r="140" spans="1:8">
      <c r="A140" s="4">
        <v>168</v>
      </c>
      <c r="B140" s="5" t="s">
        <v>136</v>
      </c>
      <c r="C140" s="6">
        <v>1</v>
      </c>
      <c r="D140" s="8">
        <v>37</v>
      </c>
      <c r="E140" s="8">
        <f>VLOOKUP(A140,'[1]NSS Near Cap'!$A$10:$P$450,9,FALSE)</f>
        <v>168.90532755065374</v>
      </c>
      <c r="F140" s="17">
        <f t="shared" si="20"/>
        <v>131.90532755065374</v>
      </c>
    </row>
    <row r="141" spans="1:8">
      <c r="A141" s="4">
        <v>169</v>
      </c>
      <c r="B141" s="5" t="s">
        <v>137</v>
      </c>
      <c r="C141" s="6">
        <v>1</v>
      </c>
      <c r="D141" s="8">
        <v>1</v>
      </c>
      <c r="E141" s="8" t="e">
        <f>VLOOKUP(A141,'[1]NSS Near Cap'!$A$10:$P$450,9,FALSE)</f>
        <v>#DIV/0!</v>
      </c>
      <c r="F141" s="17" t="e">
        <f t="shared" si="20"/>
        <v>#DIV/0!</v>
      </c>
    </row>
    <row r="142" spans="1:8">
      <c r="A142" s="4">
        <v>170</v>
      </c>
      <c r="B142" s="5" t="s">
        <v>138</v>
      </c>
      <c r="C142" s="6">
        <v>1</v>
      </c>
      <c r="D142" s="8">
        <v>87</v>
      </c>
      <c r="E142" s="8">
        <f>VLOOKUP(A142,'[1]NSS Near Cap'!$A$10:$P$450,9,FALSE)</f>
        <v>134.32027953925945</v>
      </c>
      <c r="F142" s="17">
        <f t="shared" si="20"/>
        <v>47.320279539259445</v>
      </c>
    </row>
    <row r="143" spans="1:8">
      <c r="A143" s="4">
        <v>171</v>
      </c>
      <c r="B143" s="5" t="s">
        <v>139</v>
      </c>
      <c r="C143" s="6">
        <v>1</v>
      </c>
      <c r="D143" s="8">
        <v>16</v>
      </c>
      <c r="E143" s="8">
        <f>VLOOKUP(A143,'[1]NSS Near Cap'!$A$10:$P$450,9,FALSE)</f>
        <v>390.44244131915519</v>
      </c>
      <c r="F143" s="17">
        <f t="shared" si="20"/>
        <v>374.44244131915519</v>
      </c>
    </row>
    <row r="144" spans="1:8">
      <c r="A144" s="4">
        <v>172</v>
      </c>
      <c r="B144" s="5" t="s">
        <v>140</v>
      </c>
      <c r="C144" s="6">
        <v>1</v>
      </c>
      <c r="D144" s="8">
        <v>38</v>
      </c>
      <c r="E144" s="8">
        <f>VLOOKUP(A144,'[1]NSS Near Cap'!$A$10:$P$450,9,FALSE)</f>
        <v>123.41318077601782</v>
      </c>
      <c r="F144" s="17">
        <f t="shared" si="20"/>
        <v>85.413180776017825</v>
      </c>
    </row>
    <row r="145" spans="1:7">
      <c r="A145" s="4">
        <v>174</v>
      </c>
      <c r="B145" s="5" t="s">
        <v>141</v>
      </c>
      <c r="C145" s="6">
        <v>1</v>
      </c>
      <c r="D145" s="8">
        <v>27</v>
      </c>
      <c r="E145" s="8">
        <f>VLOOKUP(A145,'[1]NSS Near Cap'!$A$10:$P$450,9,FALSE)</f>
        <v>117.41767606257905</v>
      </c>
      <c r="F145" s="17">
        <f t="shared" si="20"/>
        <v>90.417676062579048</v>
      </c>
    </row>
    <row r="146" spans="1:7">
      <c r="A146" s="4">
        <v>175</v>
      </c>
      <c r="B146" s="5" t="s">
        <v>142</v>
      </c>
      <c r="C146" s="6">
        <v>1</v>
      </c>
      <c r="D146" s="8">
        <v>12</v>
      </c>
      <c r="E146" s="8">
        <f>VLOOKUP(A146,'[1]NSS Near Cap'!$A$10:$P$450,9,FALSE)</f>
        <v>272.12900486044521</v>
      </c>
      <c r="F146" s="17">
        <f t="shared" si="20"/>
        <v>260.12900486044521</v>
      </c>
    </row>
    <row r="147" spans="1:7">
      <c r="A147" s="4">
        <v>176</v>
      </c>
      <c r="B147" s="5" t="s">
        <v>143</v>
      </c>
      <c r="C147" s="6">
        <v>1</v>
      </c>
      <c r="D147" s="8">
        <v>522</v>
      </c>
      <c r="E147" s="8">
        <f>VLOOKUP(A147,'[1]NSS Near Cap'!$A$10:$P$450,9,FALSE)</f>
        <v>157.01334991903019</v>
      </c>
      <c r="F147" s="17">
        <f t="shared" si="20"/>
        <v>-364.98665008096981</v>
      </c>
      <c r="G147" s="28">
        <v>365</v>
      </c>
    </row>
    <row r="148" spans="1:7">
      <c r="A148" s="4">
        <v>177</v>
      </c>
      <c r="B148" s="5" t="s">
        <v>144</v>
      </c>
      <c r="C148" s="6">
        <v>1</v>
      </c>
      <c r="D148" s="8">
        <v>26</v>
      </c>
      <c r="E148" s="8">
        <f>VLOOKUP(A148,'[1]NSS Near Cap'!$A$10:$P$450,9,FALSE)</f>
        <v>220.60735320484085</v>
      </c>
      <c r="F148" s="17">
        <f t="shared" si="20"/>
        <v>194.60735320484085</v>
      </c>
    </row>
    <row r="149" spans="1:7">
      <c r="A149" s="4">
        <v>178</v>
      </c>
      <c r="B149" s="5" t="s">
        <v>145</v>
      </c>
      <c r="C149" s="6">
        <v>1</v>
      </c>
      <c r="D149" s="8">
        <v>386</v>
      </c>
      <c r="E149" s="8">
        <f>VLOOKUP(A149,'[1]NSS Near Cap'!$A$10:$P$450,9,FALSE)</f>
        <v>117.47935107988822</v>
      </c>
      <c r="F149" s="17">
        <f t="shared" si="20"/>
        <v>-268.5206489201118</v>
      </c>
      <c r="G149" s="28">
        <v>269</v>
      </c>
    </row>
    <row r="150" spans="1:7">
      <c r="A150" s="4">
        <v>179</v>
      </c>
      <c r="B150" s="5" t="s">
        <v>146</v>
      </c>
      <c r="C150" s="6">
        <v>0</v>
      </c>
      <c r="D150" s="8">
        <v>2</v>
      </c>
      <c r="E150" s="8" t="str">
        <f>VLOOKUP(A150,'[1]NSS Near Cap'!$A$10:$P$450,9,FALSE)</f>
        <v/>
      </c>
      <c r="F150" s="17" t="s">
        <v>283</v>
      </c>
    </row>
    <row r="151" spans="1:7">
      <c r="A151" s="4">
        <v>180</v>
      </c>
      <c r="B151" s="5" t="s">
        <v>147</v>
      </c>
      <c r="C151" s="6">
        <v>0</v>
      </c>
      <c r="D151" s="8">
        <v>14</v>
      </c>
      <c r="E151" s="8" t="str">
        <f>VLOOKUP(A151,'[1]NSS Near Cap'!$A$10:$P$450,9,FALSE)</f>
        <v/>
      </c>
      <c r="F151" s="17" t="s">
        <v>283</v>
      </c>
    </row>
    <row r="152" spans="1:7">
      <c r="A152" s="18">
        <v>181</v>
      </c>
      <c r="B152" s="19" t="s">
        <v>148</v>
      </c>
      <c r="C152" s="20">
        <v>1</v>
      </c>
      <c r="D152" s="21">
        <v>84</v>
      </c>
      <c r="E152" s="21">
        <f>VLOOKUP(A152,'[1]NSS Near Cap'!$A$10:$P$450,11,FALSE)</f>
        <v>1054.0909021878272</v>
      </c>
      <c r="F152" s="21">
        <f t="shared" ref="F152:F157" si="21">E152-D152</f>
        <v>970.09090218782717</v>
      </c>
    </row>
    <row r="153" spans="1:7">
      <c r="A153" s="4">
        <v>182</v>
      </c>
      <c r="B153" s="5" t="s">
        <v>149</v>
      </c>
      <c r="C153" s="6">
        <v>1</v>
      </c>
      <c r="D153" s="8">
        <v>31</v>
      </c>
      <c r="E153" s="8">
        <f>VLOOKUP(A153,'[1]NSS Near Cap'!$A$10:$P$450,9,FALSE)</f>
        <v>278.46281269456478</v>
      </c>
      <c r="F153" s="17">
        <f t="shared" si="21"/>
        <v>247.46281269456478</v>
      </c>
    </row>
    <row r="154" spans="1:7">
      <c r="A154" s="4">
        <v>184</v>
      </c>
      <c r="B154" s="5" t="s">
        <v>150</v>
      </c>
      <c r="C154" s="6">
        <v>1</v>
      </c>
      <c r="D154" s="8">
        <v>1</v>
      </c>
      <c r="E154" s="8" t="e">
        <f>VLOOKUP(A154,'[1]NSS Near Cap'!$A$10:$P$450,9,FALSE)</f>
        <v>#DIV/0!</v>
      </c>
      <c r="F154" s="17" t="e">
        <f t="shared" si="21"/>
        <v>#DIV/0!</v>
      </c>
    </row>
    <row r="155" spans="1:7">
      <c r="A155" s="4">
        <v>185</v>
      </c>
      <c r="B155" s="5" t="s">
        <v>151</v>
      </c>
      <c r="C155" s="6">
        <v>1</v>
      </c>
      <c r="D155" s="8">
        <v>32</v>
      </c>
      <c r="E155" s="8">
        <f>VLOOKUP(A155,'[1]NSS Near Cap'!$A$10:$P$450,9,FALSE)</f>
        <v>506.65290631994031</v>
      </c>
      <c r="F155" s="17">
        <f t="shared" si="21"/>
        <v>474.65290631994031</v>
      </c>
    </row>
    <row r="156" spans="1:7">
      <c r="A156" s="4">
        <v>186</v>
      </c>
      <c r="B156" s="5" t="s">
        <v>152</v>
      </c>
      <c r="C156" s="6">
        <v>1</v>
      </c>
      <c r="D156" s="8">
        <v>2</v>
      </c>
      <c r="E156" s="8">
        <f>VLOOKUP(A156,'[1]NSS Near Cap'!$A$10:$P$450,9,FALSE)</f>
        <v>168.37639420469515</v>
      </c>
      <c r="F156" s="17">
        <f t="shared" si="21"/>
        <v>166.37639420469515</v>
      </c>
    </row>
    <row r="157" spans="1:7">
      <c r="A157" s="4">
        <v>187</v>
      </c>
      <c r="B157" s="5" t="s">
        <v>153</v>
      </c>
      <c r="C157" s="6">
        <v>1</v>
      </c>
      <c r="D157" s="8">
        <v>14</v>
      </c>
      <c r="E157" s="8" t="e">
        <f>VLOOKUP(A157,'[1]NSS Near Cap'!$A$10:$P$450,9,FALSE)</f>
        <v>#DIV/0!</v>
      </c>
      <c r="F157" s="17" t="e">
        <f t="shared" si="21"/>
        <v>#DIV/0!</v>
      </c>
    </row>
    <row r="158" spans="1:7">
      <c r="A158" s="4">
        <v>188</v>
      </c>
      <c r="B158" s="5" t="s">
        <v>154</v>
      </c>
      <c r="C158" s="6">
        <v>0</v>
      </c>
      <c r="D158" s="8">
        <v>1</v>
      </c>
      <c r="E158" s="8" t="str">
        <f>VLOOKUP(A158,'[1]NSS Near Cap'!$A$10:$P$450,9,FALSE)</f>
        <v/>
      </c>
      <c r="F158" s="17" t="s">
        <v>283</v>
      </c>
    </row>
    <row r="159" spans="1:7">
      <c r="A159" s="4">
        <v>189</v>
      </c>
      <c r="B159" s="5" t="s">
        <v>155</v>
      </c>
      <c r="C159" s="6">
        <v>1</v>
      </c>
      <c r="D159" s="8">
        <v>12</v>
      </c>
      <c r="E159" s="8">
        <f>VLOOKUP(A159,'[1]NSS Near Cap'!$A$10:$P$450,9,FALSE)</f>
        <v>317.21531210653575</v>
      </c>
      <c r="F159" s="17">
        <f t="shared" ref="F159:F160" si="22">E159-D159</f>
        <v>305.21531210653575</v>
      </c>
    </row>
    <row r="160" spans="1:7">
      <c r="A160" s="4">
        <v>191</v>
      </c>
      <c r="B160" s="5" t="s">
        <v>156</v>
      </c>
      <c r="C160" s="6">
        <v>1</v>
      </c>
      <c r="D160" s="8">
        <v>4</v>
      </c>
      <c r="E160" s="8">
        <f>VLOOKUP(A160,'[1]NSS Near Cap'!$A$10:$P$450,9,FALSE)</f>
        <v>105.23040394638868</v>
      </c>
      <c r="F160" s="17">
        <f t="shared" si="22"/>
        <v>101.23040394638868</v>
      </c>
    </row>
    <row r="161" spans="1:7">
      <c r="A161" s="4">
        <v>192</v>
      </c>
      <c r="B161" s="5" t="s">
        <v>157</v>
      </c>
      <c r="C161" s="6">
        <v>0</v>
      </c>
      <c r="D161" s="8">
        <v>7</v>
      </c>
      <c r="E161" s="8" t="str">
        <f>VLOOKUP(A161,'[1]NSS Near Cap'!$A$10:$P$450,9,FALSE)</f>
        <v/>
      </c>
      <c r="F161" s="17" t="s">
        <v>283</v>
      </c>
    </row>
    <row r="162" spans="1:7">
      <c r="A162" s="4">
        <v>196</v>
      </c>
      <c r="B162" s="5" t="s">
        <v>158</v>
      </c>
      <c r="C162" s="6">
        <v>1</v>
      </c>
      <c r="D162" s="8">
        <v>6</v>
      </c>
      <c r="E162" s="8">
        <f>VLOOKUP(A162,'[1]NSS Near Cap'!$A$10:$P$450,9,FALSE)</f>
        <v>25.501435724022024</v>
      </c>
      <c r="F162" s="17">
        <f t="shared" ref="F162:F166" si="23">E162-D162</f>
        <v>19.501435724022024</v>
      </c>
    </row>
    <row r="163" spans="1:7">
      <c r="A163" s="4">
        <v>197</v>
      </c>
      <c r="B163" s="5" t="s">
        <v>159</v>
      </c>
      <c r="C163" s="6">
        <v>1</v>
      </c>
      <c r="D163" s="8">
        <v>2</v>
      </c>
      <c r="E163" s="8" t="e">
        <f>VLOOKUP(A163,'[1]NSS Near Cap'!$A$10:$P$450,9,FALSE)</f>
        <v>#DIV/0!</v>
      </c>
      <c r="F163" s="17" t="e">
        <f t="shared" si="23"/>
        <v>#DIV/0!</v>
      </c>
    </row>
    <row r="164" spans="1:7">
      <c r="A164" s="4">
        <v>198</v>
      </c>
      <c r="B164" s="5" t="s">
        <v>160</v>
      </c>
      <c r="C164" s="6">
        <v>1</v>
      </c>
      <c r="D164" s="8">
        <v>22</v>
      </c>
      <c r="E164" s="8">
        <f>VLOOKUP(A164,'[1]NSS Near Cap'!$A$10:$P$450,9,FALSE)</f>
        <v>513.02546027076096</v>
      </c>
      <c r="F164" s="17">
        <f t="shared" si="23"/>
        <v>491.02546027076096</v>
      </c>
    </row>
    <row r="165" spans="1:7">
      <c r="A165" s="4">
        <v>199</v>
      </c>
      <c r="B165" s="5" t="s">
        <v>161</v>
      </c>
      <c r="C165" s="6">
        <v>1</v>
      </c>
      <c r="D165" s="8">
        <v>3</v>
      </c>
      <c r="E165" s="8">
        <f>VLOOKUP(A165,'[1]NSS Near Cap'!$A$10:$P$450,9,FALSE)</f>
        <v>523.90308479432429</v>
      </c>
      <c r="F165" s="17">
        <f t="shared" si="23"/>
        <v>520.90308479432429</v>
      </c>
    </row>
    <row r="166" spans="1:7">
      <c r="A166" s="18">
        <v>201</v>
      </c>
      <c r="B166" s="19" t="s">
        <v>162</v>
      </c>
      <c r="C166" s="20">
        <v>1</v>
      </c>
      <c r="D166" s="21">
        <v>1187</v>
      </c>
      <c r="E166" s="21">
        <f>VLOOKUP(A166,'[1]NSS Near Cap'!$A$10:$P$450,11,FALSE)</f>
        <v>1491.5440056937359</v>
      </c>
      <c r="F166" s="21">
        <f t="shared" si="23"/>
        <v>304.54400569373593</v>
      </c>
    </row>
    <row r="167" spans="1:7">
      <c r="A167" s="4">
        <v>203</v>
      </c>
      <c r="B167" s="5" t="s">
        <v>163</v>
      </c>
      <c r="C167" s="6">
        <v>0</v>
      </c>
      <c r="D167" s="8">
        <v>53</v>
      </c>
      <c r="E167" s="8" t="str">
        <f>VLOOKUP(A167,'[1]NSS Near Cap'!$A$10:$P$450,9,FALSE)</f>
        <v/>
      </c>
      <c r="F167" s="17" t="s">
        <v>283</v>
      </c>
    </row>
    <row r="168" spans="1:7">
      <c r="A168" s="4">
        <v>204</v>
      </c>
      <c r="B168" s="5" t="s">
        <v>164</v>
      </c>
      <c r="C168" s="6">
        <v>1</v>
      </c>
      <c r="D168" s="8">
        <v>302</v>
      </c>
      <c r="E168" s="8">
        <f>VLOOKUP(A168,'[1]NSS Near Cap'!$A$10:$P$450,9,FALSE)</f>
        <v>106.87621107121983</v>
      </c>
      <c r="F168" s="17">
        <f t="shared" ref="F168:F176" si="24">E168-D168</f>
        <v>-195.12378892878019</v>
      </c>
      <c r="G168" s="28">
        <v>195</v>
      </c>
    </row>
    <row r="169" spans="1:7">
      <c r="A169" s="4">
        <v>207</v>
      </c>
      <c r="B169" s="5" t="s">
        <v>165</v>
      </c>
      <c r="C169" s="6">
        <v>1</v>
      </c>
      <c r="D169" s="8">
        <v>13</v>
      </c>
      <c r="E169" s="8">
        <f>VLOOKUP(A169,'[1]NSS Near Cap'!$A$10:$P$450,9,FALSE)</f>
        <v>1239.0654194193676</v>
      </c>
      <c r="F169" s="17">
        <f t="shared" si="24"/>
        <v>1226.0654194193676</v>
      </c>
    </row>
    <row r="170" spans="1:7">
      <c r="A170" s="4">
        <v>208</v>
      </c>
      <c r="B170" s="5" t="s">
        <v>166</v>
      </c>
      <c r="C170" s="6">
        <v>1</v>
      </c>
      <c r="D170" s="8">
        <v>25</v>
      </c>
      <c r="E170" s="8">
        <f>VLOOKUP(A170,'[1]NSS Near Cap'!$A$10:$P$450,9,FALSE)</f>
        <v>53.322645666966103</v>
      </c>
      <c r="F170" s="17">
        <f t="shared" si="24"/>
        <v>28.322645666966103</v>
      </c>
    </row>
    <row r="171" spans="1:7">
      <c r="A171" s="18">
        <v>209</v>
      </c>
      <c r="B171" s="19" t="s">
        <v>167</v>
      </c>
      <c r="C171" s="20">
        <v>1</v>
      </c>
      <c r="D171" s="21">
        <v>5</v>
      </c>
      <c r="E171" s="21">
        <f>VLOOKUP(A171,'[1]NSS Near Cap'!$A$10:$P$450,11,FALSE)</f>
        <v>213.87728204199169</v>
      </c>
      <c r="F171" s="21">
        <f t="shared" si="24"/>
        <v>208.87728204199169</v>
      </c>
    </row>
    <row r="172" spans="1:7">
      <c r="A172" s="4">
        <v>210</v>
      </c>
      <c r="B172" s="5" t="s">
        <v>168</v>
      </c>
      <c r="C172" s="6">
        <v>1</v>
      </c>
      <c r="D172" s="8">
        <v>131</v>
      </c>
      <c r="E172" s="8">
        <f>VLOOKUP(A172,'[1]NSS Near Cap'!$A$10:$P$450,9,FALSE)</f>
        <v>88.41031570975251</v>
      </c>
      <c r="F172" s="17">
        <f t="shared" si="24"/>
        <v>-42.58968429024749</v>
      </c>
      <c r="G172" s="28">
        <v>43</v>
      </c>
    </row>
    <row r="173" spans="1:7">
      <c r="A173" s="4">
        <v>211</v>
      </c>
      <c r="B173" s="5" t="s">
        <v>169</v>
      </c>
      <c r="C173" s="6">
        <v>1</v>
      </c>
      <c r="D173" s="8">
        <v>11</v>
      </c>
      <c r="E173" s="8">
        <f>VLOOKUP(A173,'[1]NSS Near Cap'!$A$10:$P$450,9,FALSE)</f>
        <v>374.57268201276395</v>
      </c>
      <c r="F173" s="17">
        <f t="shared" si="24"/>
        <v>363.57268201276395</v>
      </c>
    </row>
    <row r="174" spans="1:7">
      <c r="A174" s="4">
        <v>212</v>
      </c>
      <c r="B174" s="5" t="s">
        <v>170</v>
      </c>
      <c r="C174" s="6">
        <v>1</v>
      </c>
      <c r="D174" s="8">
        <v>167</v>
      </c>
      <c r="E174" s="8">
        <f>VLOOKUP(A174,'[1]NSS Near Cap'!$A$10:$P$450,9,FALSE)</f>
        <v>350.26281217560108</v>
      </c>
      <c r="F174" s="17">
        <f t="shared" si="24"/>
        <v>183.26281217560108</v>
      </c>
    </row>
    <row r="175" spans="1:7">
      <c r="A175" s="4">
        <v>213</v>
      </c>
      <c r="B175" s="5" t="s">
        <v>171</v>
      </c>
      <c r="C175" s="6">
        <v>1</v>
      </c>
      <c r="D175" s="8">
        <v>24</v>
      </c>
      <c r="E175" s="8">
        <f>VLOOKUP(A175,'[1]NSS Near Cap'!$A$10:$P$450,9,FALSE)</f>
        <v>194.47962259435138</v>
      </c>
      <c r="F175" s="17">
        <f t="shared" si="24"/>
        <v>170.47962259435138</v>
      </c>
    </row>
    <row r="176" spans="1:7">
      <c r="A176" s="4">
        <v>214</v>
      </c>
      <c r="B176" s="5" t="s">
        <v>172</v>
      </c>
      <c r="C176" s="6">
        <v>1</v>
      </c>
      <c r="D176" s="8">
        <v>7</v>
      </c>
      <c r="E176" s="8" t="e">
        <f>VLOOKUP(A176,'[1]NSS Near Cap'!$A$10:$P$450,9,FALSE)</f>
        <v>#DIV/0!</v>
      </c>
      <c r="F176" s="17" t="e">
        <f t="shared" si="24"/>
        <v>#DIV/0!</v>
      </c>
    </row>
    <row r="177" spans="1:6">
      <c r="A177" s="4">
        <v>216</v>
      </c>
      <c r="B177" s="5" t="s">
        <v>173</v>
      </c>
      <c r="C177" s="6">
        <v>0</v>
      </c>
      <c r="D177" s="8">
        <v>4</v>
      </c>
      <c r="E177" s="8" t="str">
        <f>VLOOKUP(A177,'[1]NSS Near Cap'!$A$10:$P$450,9,FALSE)</f>
        <v/>
      </c>
      <c r="F177" s="17" t="s">
        <v>283</v>
      </c>
    </row>
    <row r="178" spans="1:6">
      <c r="A178" s="4">
        <v>217</v>
      </c>
      <c r="B178" s="5" t="s">
        <v>174</v>
      </c>
      <c r="C178" s="6">
        <v>1</v>
      </c>
      <c r="D178" s="8">
        <v>4</v>
      </c>
      <c r="E178" s="8" t="e">
        <f>VLOOKUP(A178,'[1]NSS Near Cap'!$A$10:$P$450,9,FALSE)</f>
        <v>#DIV/0!</v>
      </c>
      <c r="F178" s="17" t="e">
        <f t="shared" ref="F178:F182" si="25">E178-D178</f>
        <v>#DIV/0!</v>
      </c>
    </row>
    <row r="179" spans="1:6">
      <c r="A179" s="4">
        <v>218</v>
      </c>
      <c r="B179" s="5" t="s">
        <v>175</v>
      </c>
      <c r="C179" s="6">
        <v>1</v>
      </c>
      <c r="D179" s="8">
        <v>114</v>
      </c>
      <c r="E179" s="8">
        <f>VLOOKUP(A179,'[1]NSS Near Cap'!$A$10:$P$450,9,FALSE)</f>
        <v>117.92130749955253</v>
      </c>
      <c r="F179" s="17">
        <f t="shared" si="25"/>
        <v>3.9213074995525261</v>
      </c>
    </row>
    <row r="180" spans="1:6">
      <c r="A180" s="4">
        <v>219</v>
      </c>
      <c r="B180" s="5" t="s">
        <v>176</v>
      </c>
      <c r="C180" s="6">
        <v>1</v>
      </c>
      <c r="D180" s="8">
        <v>7</v>
      </c>
      <c r="E180" s="8">
        <f>VLOOKUP(A180,'[1]NSS Near Cap'!$A$10:$P$450,9,FALSE)</f>
        <v>218.17710119142683</v>
      </c>
      <c r="F180" s="17">
        <f t="shared" si="25"/>
        <v>211.17710119142683</v>
      </c>
    </row>
    <row r="181" spans="1:6">
      <c r="A181" s="4">
        <v>220</v>
      </c>
      <c r="B181" s="5" t="s">
        <v>177</v>
      </c>
      <c r="C181" s="6">
        <v>1</v>
      </c>
      <c r="D181" s="8">
        <v>111</v>
      </c>
      <c r="E181" s="8">
        <f>VLOOKUP(A181,'[1]NSS Near Cap'!$A$10:$P$450,9,FALSE)</f>
        <v>290.08972003113098</v>
      </c>
      <c r="F181" s="17">
        <f t="shared" si="25"/>
        <v>179.08972003113098</v>
      </c>
    </row>
    <row r="182" spans="1:6">
      <c r="A182" s="4">
        <v>221</v>
      </c>
      <c r="B182" s="5" t="s">
        <v>178</v>
      </c>
      <c r="C182" s="6">
        <v>1</v>
      </c>
      <c r="D182" s="8">
        <v>4</v>
      </c>
      <c r="E182" s="8">
        <f>VLOOKUP(A182,'[1]NSS Near Cap'!$A$10:$P$450,9,FALSE)</f>
        <v>19.30069021190716</v>
      </c>
      <c r="F182" s="17">
        <f t="shared" si="25"/>
        <v>15.30069021190716</v>
      </c>
    </row>
    <row r="183" spans="1:6">
      <c r="A183" s="4">
        <v>222</v>
      </c>
      <c r="B183" s="5" t="s">
        <v>179</v>
      </c>
      <c r="C183" s="6">
        <v>0</v>
      </c>
      <c r="D183" s="8">
        <v>1</v>
      </c>
      <c r="E183" s="8" t="str">
        <f>VLOOKUP(A183,'[1]NSS Near Cap'!$A$10:$P$450,9,FALSE)</f>
        <v/>
      </c>
      <c r="F183" s="17" t="s">
        <v>283</v>
      </c>
    </row>
    <row r="184" spans="1:6">
      <c r="A184" s="18">
        <v>223</v>
      </c>
      <c r="B184" s="19" t="s">
        <v>180</v>
      </c>
      <c r="C184" s="20">
        <v>1</v>
      </c>
      <c r="D184" s="21">
        <v>3</v>
      </c>
      <c r="E184" s="21">
        <f>VLOOKUP(A184,'[1]NSS Near Cap'!$A$10:$P$450,11,FALSE)</f>
        <v>135.3081653631285</v>
      </c>
      <c r="F184" s="21">
        <f t="shared" ref="F184:F187" si="26">E184-D184</f>
        <v>132.3081653631285</v>
      </c>
    </row>
    <row r="185" spans="1:6">
      <c r="A185" s="4">
        <v>224</v>
      </c>
      <c r="B185" s="5" t="s">
        <v>181</v>
      </c>
      <c r="C185" s="6">
        <v>1</v>
      </c>
      <c r="D185" s="8">
        <v>12</v>
      </c>
      <c r="E185" s="8" t="e">
        <f>VLOOKUP(A185,'[1]NSS Near Cap'!$A$10:$P$450,9,FALSE)</f>
        <v>#DIV/0!</v>
      </c>
      <c r="F185" s="17" t="e">
        <f t="shared" si="26"/>
        <v>#DIV/0!</v>
      </c>
    </row>
    <row r="186" spans="1:6">
      <c r="A186" s="4">
        <v>226</v>
      </c>
      <c r="B186" s="5" t="s">
        <v>182</v>
      </c>
      <c r="C186" s="6">
        <v>1</v>
      </c>
      <c r="D186" s="8">
        <v>3</v>
      </c>
      <c r="E186" s="8">
        <f>VLOOKUP(A186,'[1]NSS Near Cap'!$A$10:$P$450,9,FALSE)</f>
        <v>149.1390755077876</v>
      </c>
      <c r="F186" s="17">
        <f t="shared" si="26"/>
        <v>146.1390755077876</v>
      </c>
    </row>
    <row r="187" spans="1:6">
      <c r="A187" s="18">
        <v>227</v>
      </c>
      <c r="B187" s="19" t="s">
        <v>183</v>
      </c>
      <c r="C187" s="20">
        <v>1</v>
      </c>
      <c r="D187" s="21">
        <v>5</v>
      </c>
      <c r="E187" s="21">
        <f>VLOOKUP(A187,'[1]NSS Near Cap'!$A$10:$P$450,11,FALSE)</f>
        <v>289.12273625212481</v>
      </c>
      <c r="F187" s="21">
        <f t="shared" si="26"/>
        <v>284.12273625212481</v>
      </c>
    </row>
    <row r="188" spans="1:6">
      <c r="A188" s="4">
        <v>228</v>
      </c>
      <c r="B188" s="5" t="s">
        <v>184</v>
      </c>
      <c r="C188" s="6">
        <v>0</v>
      </c>
      <c r="D188" s="8">
        <v>1</v>
      </c>
      <c r="E188" s="8" t="str">
        <f>VLOOKUP(A188,'[1]NSS Near Cap'!$A$10:$P$450,9,FALSE)</f>
        <v/>
      </c>
      <c r="F188" s="17" t="s">
        <v>283</v>
      </c>
    </row>
    <row r="189" spans="1:6">
      <c r="A189" s="4">
        <v>229</v>
      </c>
      <c r="B189" s="5" t="s">
        <v>185</v>
      </c>
      <c r="C189" s="6">
        <v>1</v>
      </c>
      <c r="D189" s="8">
        <v>47</v>
      </c>
      <c r="E189" s="8">
        <f>VLOOKUP(A189,'[1]NSS Near Cap'!$A$10:$P$450,9,FALSE)</f>
        <v>588.65480409335771</v>
      </c>
      <c r="F189" s="17">
        <f t="shared" ref="F189:F190" si="27">E189-D189</f>
        <v>541.65480409335771</v>
      </c>
    </row>
    <row r="190" spans="1:6">
      <c r="A190" s="4">
        <v>231</v>
      </c>
      <c r="B190" s="5" t="s">
        <v>186</v>
      </c>
      <c r="C190" s="6">
        <v>1</v>
      </c>
      <c r="D190" s="8">
        <v>26</v>
      </c>
      <c r="E190" s="8">
        <f>VLOOKUP(A190,'[1]NSS Near Cap'!$A$10:$P$450,9,FALSE)</f>
        <v>271.08011820883081</v>
      </c>
      <c r="F190" s="17">
        <f t="shared" si="27"/>
        <v>245.08011820883081</v>
      </c>
    </row>
    <row r="191" spans="1:6">
      <c r="A191" s="4">
        <v>232</v>
      </c>
      <c r="B191" s="5" t="s">
        <v>187</v>
      </c>
      <c r="C191" s="6">
        <v>0</v>
      </c>
      <c r="D191" s="8">
        <v>18</v>
      </c>
      <c r="E191" s="8" t="str">
        <f>VLOOKUP(A191,'[1]NSS Near Cap'!$A$10:$P$450,9,FALSE)</f>
        <v/>
      </c>
      <c r="F191" s="17" t="s">
        <v>283</v>
      </c>
    </row>
    <row r="192" spans="1:6">
      <c r="A192" s="4">
        <v>235</v>
      </c>
      <c r="B192" s="5" t="s">
        <v>188</v>
      </c>
      <c r="C192" s="6">
        <v>0</v>
      </c>
      <c r="D192" s="8">
        <v>1</v>
      </c>
      <c r="E192" s="8" t="str">
        <f>VLOOKUP(A192,'[1]NSS Near Cap'!$A$10:$P$450,9,FALSE)</f>
        <v/>
      </c>
      <c r="F192" s="17" t="s">
        <v>283</v>
      </c>
    </row>
    <row r="193" spans="1:7">
      <c r="A193" s="4">
        <v>236</v>
      </c>
      <c r="B193" s="5" t="s">
        <v>189</v>
      </c>
      <c r="C193" s="6">
        <v>1</v>
      </c>
      <c r="D193" s="8">
        <v>8</v>
      </c>
      <c r="E193" s="8">
        <f>VLOOKUP(A193,'[1]NSS Near Cap'!$A$10:$P$450,9,FALSE)</f>
        <v>441.28123519396291</v>
      </c>
      <c r="F193" s="17">
        <f>E193-D193</f>
        <v>433.28123519396291</v>
      </c>
    </row>
    <row r="194" spans="1:7">
      <c r="A194" s="4">
        <v>237</v>
      </c>
      <c r="B194" s="5" t="s">
        <v>190</v>
      </c>
      <c r="C194" s="6">
        <v>0</v>
      </c>
      <c r="D194" s="8">
        <v>5</v>
      </c>
      <c r="E194" s="8" t="str">
        <f>VLOOKUP(A194,'[1]NSS Near Cap'!$A$10:$P$450,9,FALSE)</f>
        <v/>
      </c>
      <c r="F194" s="17" t="s">
        <v>283</v>
      </c>
    </row>
    <row r="195" spans="1:7">
      <c r="A195" s="4">
        <v>238</v>
      </c>
      <c r="B195" s="5" t="s">
        <v>191</v>
      </c>
      <c r="C195" s="6">
        <v>1</v>
      </c>
      <c r="D195" s="8">
        <v>36</v>
      </c>
      <c r="E195" s="8">
        <f>VLOOKUP(A195,'[1]NSS Near Cap'!$A$10:$P$450,9,FALSE)</f>
        <v>62.37513581183611</v>
      </c>
      <c r="F195" s="17">
        <f t="shared" ref="F195:F197" si="28">E195-D195</f>
        <v>26.37513581183611</v>
      </c>
    </row>
    <row r="196" spans="1:7">
      <c r="A196" s="4">
        <v>239</v>
      </c>
      <c r="B196" s="5" t="s">
        <v>192</v>
      </c>
      <c r="C196" s="6">
        <v>1</v>
      </c>
      <c r="D196" s="8">
        <v>207</v>
      </c>
      <c r="E196" s="8">
        <f>VLOOKUP(A196,'[1]NSS Near Cap'!$A$10:$P$450,9,FALSE)</f>
        <v>387.93275663587553</v>
      </c>
      <c r="F196" s="17">
        <f t="shared" si="28"/>
        <v>180.93275663587553</v>
      </c>
    </row>
    <row r="197" spans="1:7">
      <c r="A197" s="4">
        <v>240</v>
      </c>
      <c r="B197" s="5" t="s">
        <v>193</v>
      </c>
      <c r="C197" s="6">
        <v>1</v>
      </c>
      <c r="D197" s="8">
        <v>7</v>
      </c>
      <c r="E197" s="8">
        <f>VLOOKUP(A197,'[1]NSS Near Cap'!$A$10:$P$450,9,FALSE)</f>
        <v>24.215633329992482</v>
      </c>
      <c r="F197" s="17">
        <f t="shared" si="28"/>
        <v>17.215633329992482</v>
      </c>
    </row>
    <row r="198" spans="1:7">
      <c r="A198" s="4">
        <v>241</v>
      </c>
      <c r="B198" s="5" t="s">
        <v>194</v>
      </c>
      <c r="C198" s="6">
        <v>0</v>
      </c>
      <c r="D198" s="8">
        <v>1</v>
      </c>
      <c r="E198" s="8" t="str">
        <f>VLOOKUP(A198,'[1]NSS Near Cap'!$A$10:$P$450,9,FALSE)</f>
        <v/>
      </c>
      <c r="F198" s="17" t="s">
        <v>283</v>
      </c>
    </row>
    <row r="199" spans="1:7" s="26" customFormat="1">
      <c r="A199" s="22">
        <v>242</v>
      </c>
      <c r="B199" s="23" t="s">
        <v>195</v>
      </c>
      <c r="C199" s="24">
        <v>1</v>
      </c>
      <c r="D199" s="25">
        <v>1</v>
      </c>
      <c r="E199" s="25">
        <f>VLOOKUP(A199,[2]nsscaps!$A$10:$I$450,9,FALSE)</f>
        <v>5.9125518412531806</v>
      </c>
      <c r="F199" s="25">
        <f t="shared" ref="F199:F201" si="29">E199-D199</f>
        <v>4.9125518412531806</v>
      </c>
      <c r="G199" s="28"/>
    </row>
    <row r="200" spans="1:7">
      <c r="A200" s="4">
        <v>243</v>
      </c>
      <c r="B200" s="5" t="s">
        <v>196</v>
      </c>
      <c r="C200" s="6">
        <v>1</v>
      </c>
      <c r="D200" s="8">
        <v>70</v>
      </c>
      <c r="E200" s="8">
        <f>VLOOKUP(A200,'[1]NSS Near Cap'!$A$10:$P$450,9,FALSE)</f>
        <v>958.46646091717435</v>
      </c>
      <c r="F200" s="17">
        <f t="shared" si="29"/>
        <v>888.46646091717435</v>
      </c>
    </row>
    <row r="201" spans="1:7">
      <c r="A201" s="18">
        <v>244</v>
      </c>
      <c r="B201" s="19" t="s">
        <v>197</v>
      </c>
      <c r="C201" s="20">
        <v>1</v>
      </c>
      <c r="D201" s="21">
        <v>417</v>
      </c>
      <c r="E201" s="21">
        <f>VLOOKUP(A201,'[1]NSS Near Cap'!$A$10:$P$450,11,FALSE)</f>
        <v>395.09063874423595</v>
      </c>
      <c r="F201" s="21">
        <f t="shared" si="29"/>
        <v>-21.909361255764054</v>
      </c>
      <c r="G201" s="28">
        <v>22</v>
      </c>
    </row>
    <row r="202" spans="1:7">
      <c r="A202" s="4">
        <v>245</v>
      </c>
      <c r="B202" s="5" t="s">
        <v>198</v>
      </c>
      <c r="C202" s="6">
        <v>0</v>
      </c>
      <c r="D202" s="8">
        <v>21</v>
      </c>
      <c r="E202" s="8" t="str">
        <f>VLOOKUP(A202,'[1]NSS Near Cap'!$A$10:$P$450,9,FALSE)</f>
        <v/>
      </c>
      <c r="F202" s="17" t="s">
        <v>283</v>
      </c>
    </row>
    <row r="203" spans="1:7">
      <c r="A203" s="4">
        <v>246</v>
      </c>
      <c r="B203" s="5" t="s">
        <v>199</v>
      </c>
      <c r="C203" s="6">
        <v>1</v>
      </c>
      <c r="D203" s="8">
        <v>5</v>
      </c>
      <c r="E203" s="8">
        <f>VLOOKUP(A203,'[1]NSS Near Cap'!$A$10:$P$450,9,FALSE)</f>
        <v>448.85442854398769</v>
      </c>
      <c r="F203" s="17">
        <f>E203-D203</f>
        <v>443.85442854398769</v>
      </c>
    </row>
    <row r="204" spans="1:7">
      <c r="A204" s="4">
        <v>247</v>
      </c>
      <c r="B204" s="5" t="s">
        <v>200</v>
      </c>
      <c r="C204" s="6">
        <v>0</v>
      </c>
      <c r="D204" s="8">
        <v>3</v>
      </c>
      <c r="E204" s="8" t="str">
        <f>VLOOKUP(A204,'[1]NSS Near Cap'!$A$10:$P$450,9,FALSE)</f>
        <v/>
      </c>
      <c r="F204" s="17" t="s">
        <v>283</v>
      </c>
    </row>
    <row r="205" spans="1:7">
      <c r="A205" s="4">
        <v>248</v>
      </c>
      <c r="B205" s="5" t="s">
        <v>201</v>
      </c>
      <c r="C205" s="6">
        <v>1</v>
      </c>
      <c r="D205" s="8">
        <v>244</v>
      </c>
      <c r="E205" s="8">
        <f>VLOOKUP(A205,'[1]NSS Near Cap'!$A$10:$P$450,9,FALSE)</f>
        <v>524.63356007377627</v>
      </c>
      <c r="F205" s="17">
        <f t="shared" ref="F205:F208" si="30">E205-D205</f>
        <v>280.63356007377627</v>
      </c>
    </row>
    <row r="206" spans="1:7">
      <c r="A206" s="4">
        <v>250</v>
      </c>
      <c r="B206" s="5" t="s">
        <v>202</v>
      </c>
      <c r="C206" s="6">
        <v>1</v>
      </c>
      <c r="D206" s="8">
        <v>1</v>
      </c>
      <c r="E206" s="8" t="e">
        <f>VLOOKUP(A206,'[1]NSS Near Cap'!$A$10:$P$450,9,FALSE)</f>
        <v>#DIV/0!</v>
      </c>
      <c r="F206" s="17" t="e">
        <f t="shared" si="30"/>
        <v>#DIV/0!</v>
      </c>
    </row>
    <row r="207" spans="1:7">
      <c r="A207" s="4">
        <v>251</v>
      </c>
      <c r="B207" s="5" t="s">
        <v>203</v>
      </c>
      <c r="C207" s="6">
        <v>1</v>
      </c>
      <c r="D207" s="8">
        <v>61</v>
      </c>
      <c r="E207" s="8">
        <f>VLOOKUP(A207,'[1]NSS Near Cap'!$A$10:$P$450,9,FALSE)</f>
        <v>184.65335318781004</v>
      </c>
      <c r="F207" s="17">
        <f t="shared" si="30"/>
        <v>123.65335318781004</v>
      </c>
    </row>
    <row r="208" spans="1:7">
      <c r="A208" s="4">
        <v>252</v>
      </c>
      <c r="B208" s="5" t="s">
        <v>204</v>
      </c>
      <c r="C208" s="6">
        <v>1</v>
      </c>
      <c r="D208" s="8">
        <v>3</v>
      </c>
      <c r="E208" s="8" t="e">
        <f>VLOOKUP(A208,'[1]NSS Near Cap'!$A$10:$P$450,9,FALSE)</f>
        <v>#DIV/0!</v>
      </c>
      <c r="F208" s="17" t="e">
        <f t="shared" si="30"/>
        <v>#DIV/0!</v>
      </c>
    </row>
    <row r="209" spans="1:7">
      <c r="A209" s="4">
        <v>254</v>
      </c>
      <c r="B209" s="5" t="s">
        <v>205</v>
      </c>
      <c r="C209" s="6">
        <v>0</v>
      </c>
      <c r="D209" s="8">
        <v>6</v>
      </c>
      <c r="E209" s="8" t="str">
        <f>VLOOKUP(A209,'[1]NSS Near Cap'!$A$10:$P$450,9,FALSE)</f>
        <v/>
      </c>
      <c r="F209" s="17" t="s">
        <v>283</v>
      </c>
    </row>
    <row r="210" spans="1:7">
      <c r="A210" s="4">
        <v>256</v>
      </c>
      <c r="B210" s="5" t="s">
        <v>206</v>
      </c>
      <c r="C210" s="6">
        <v>0</v>
      </c>
      <c r="D210" s="8">
        <v>1</v>
      </c>
      <c r="E210" s="8" t="str">
        <f>VLOOKUP(A210,'[1]NSS Near Cap'!$A$10:$P$450,9,FALSE)</f>
        <v/>
      </c>
      <c r="F210" s="17" t="s">
        <v>283</v>
      </c>
    </row>
    <row r="211" spans="1:7">
      <c r="A211" s="4">
        <v>257</v>
      </c>
      <c r="B211" s="5" t="s">
        <v>207</v>
      </c>
      <c r="C211" s="6">
        <v>0</v>
      </c>
      <c r="D211" s="8">
        <v>4</v>
      </c>
      <c r="E211" s="8" t="str">
        <f>VLOOKUP(A211,'[1]NSS Near Cap'!$A$10:$P$450,9,FALSE)</f>
        <v/>
      </c>
      <c r="F211" s="17" t="s">
        <v>283</v>
      </c>
    </row>
    <row r="212" spans="1:7">
      <c r="A212" s="18">
        <v>258</v>
      </c>
      <c r="B212" s="19" t="s">
        <v>208</v>
      </c>
      <c r="C212" s="20">
        <v>1</v>
      </c>
      <c r="D212" s="21">
        <v>154</v>
      </c>
      <c r="E212" s="21">
        <f>VLOOKUP(A212,'[1]NSS Near Cap'!$A$10:$P$450,11,FALSE)</f>
        <v>551.74238593420068</v>
      </c>
      <c r="F212" s="21">
        <f>E212-D212</f>
        <v>397.74238593420068</v>
      </c>
    </row>
    <row r="213" spans="1:7">
      <c r="A213" s="4">
        <v>259</v>
      </c>
      <c r="B213" s="5" t="s">
        <v>209</v>
      </c>
      <c r="C213" s="6">
        <v>0</v>
      </c>
      <c r="D213" s="8">
        <v>25</v>
      </c>
      <c r="E213" s="8" t="str">
        <f>VLOOKUP(A213,'[1]NSS Near Cap'!$A$10:$P$450,9,FALSE)</f>
        <v/>
      </c>
      <c r="F213" s="17" t="s">
        <v>283</v>
      </c>
    </row>
    <row r="214" spans="1:7">
      <c r="A214" s="4">
        <v>261</v>
      </c>
      <c r="B214" s="5" t="s">
        <v>210</v>
      </c>
      <c r="C214" s="6">
        <v>1</v>
      </c>
      <c r="D214" s="8">
        <v>127</v>
      </c>
      <c r="E214" s="8">
        <f>VLOOKUP(A214,'[1]NSS Near Cap'!$A$10:$P$450,9,FALSE)</f>
        <v>83.242939282275231</v>
      </c>
      <c r="F214" s="17">
        <f t="shared" ref="F214:F219" si="31">E214-D214</f>
        <v>-43.757060717724769</v>
      </c>
      <c r="G214" s="28">
        <v>44</v>
      </c>
    </row>
    <row r="215" spans="1:7">
      <c r="A215" s="4">
        <v>262</v>
      </c>
      <c r="B215" s="5" t="s">
        <v>211</v>
      </c>
      <c r="C215" s="6">
        <v>1</v>
      </c>
      <c r="D215" s="8">
        <v>116</v>
      </c>
      <c r="E215" s="8">
        <f>VLOOKUP(A215,'[1]NSS Near Cap'!$A$10:$P$450,9,FALSE)</f>
        <v>161.65517100177814</v>
      </c>
      <c r="F215" s="17">
        <f t="shared" si="31"/>
        <v>45.655171001778143</v>
      </c>
    </row>
    <row r="216" spans="1:7" s="26" customFormat="1">
      <c r="A216" s="22">
        <v>263</v>
      </c>
      <c r="B216" s="23" t="s">
        <v>212</v>
      </c>
      <c r="C216" s="24">
        <v>1</v>
      </c>
      <c r="D216" s="25">
        <v>1</v>
      </c>
      <c r="E216" s="25">
        <f>VLOOKUP(A216,[2]nsscaps!$A$10:$I$450,9,FALSE)</f>
        <v>2.4457997149294575</v>
      </c>
      <c r="F216" s="25">
        <f t="shared" si="31"/>
        <v>1.4457997149294575</v>
      </c>
      <c r="G216" s="28"/>
    </row>
    <row r="217" spans="1:7">
      <c r="A217" s="4">
        <v>264</v>
      </c>
      <c r="B217" s="5" t="s">
        <v>213</v>
      </c>
      <c r="C217" s="6">
        <v>1</v>
      </c>
      <c r="D217" s="8">
        <v>20</v>
      </c>
      <c r="E217" s="8">
        <f>VLOOKUP(A217,'[1]NSS Near Cap'!$A$10:$P$450,9,FALSE)</f>
        <v>285.34466631115561</v>
      </c>
      <c r="F217" s="17">
        <f t="shared" si="31"/>
        <v>265.34466631115561</v>
      </c>
    </row>
    <row r="218" spans="1:7">
      <c r="A218" s="4">
        <v>265</v>
      </c>
      <c r="B218" s="5" t="s">
        <v>214</v>
      </c>
      <c r="C218" s="6">
        <v>1</v>
      </c>
      <c r="D218" s="8">
        <v>7</v>
      </c>
      <c r="E218" s="8">
        <f>VLOOKUP(A218,'[1]NSS Near Cap'!$A$10:$P$450,9,FALSE)</f>
        <v>185.75199133529654</v>
      </c>
      <c r="F218" s="17">
        <f t="shared" si="31"/>
        <v>178.75199133529654</v>
      </c>
    </row>
    <row r="219" spans="1:7">
      <c r="A219" s="4">
        <v>266</v>
      </c>
      <c r="B219" s="5" t="s">
        <v>215</v>
      </c>
      <c r="C219" s="6">
        <v>1</v>
      </c>
      <c r="D219" s="8">
        <v>33</v>
      </c>
      <c r="E219" s="8">
        <f>VLOOKUP(A219,'[1]NSS Near Cap'!$A$10:$P$450,9,FALSE)</f>
        <v>302.78094740557714</v>
      </c>
      <c r="F219" s="17">
        <f t="shared" si="31"/>
        <v>269.78094740557714</v>
      </c>
    </row>
    <row r="220" spans="1:7">
      <c r="A220" s="4">
        <v>268</v>
      </c>
      <c r="B220" s="5" t="s">
        <v>216</v>
      </c>
      <c r="C220" s="6">
        <v>0</v>
      </c>
      <c r="D220" s="8">
        <v>3</v>
      </c>
      <c r="E220" s="8" t="str">
        <f>VLOOKUP(A220,'[1]NSS Near Cap'!$A$10:$P$450,9,FALSE)</f>
        <v/>
      </c>
      <c r="F220" s="17" t="s">
        <v>283</v>
      </c>
    </row>
    <row r="221" spans="1:7">
      <c r="A221" s="4">
        <v>270</v>
      </c>
      <c r="B221" s="5" t="s">
        <v>217</v>
      </c>
      <c r="C221" s="6">
        <v>1</v>
      </c>
      <c r="D221" s="8">
        <v>14</v>
      </c>
      <c r="E221" s="8" t="str">
        <f>VLOOKUP(A221,'[1]NSS Near Cap'!$A$10:$P$450,9,FALSE)</f>
        <v/>
      </c>
      <c r="F221" s="17" t="s">
        <v>283</v>
      </c>
    </row>
    <row r="222" spans="1:7">
      <c r="A222" s="4">
        <v>271</v>
      </c>
      <c r="B222" s="5" t="s">
        <v>218</v>
      </c>
      <c r="C222" s="6">
        <v>1</v>
      </c>
      <c r="D222" s="8">
        <v>58</v>
      </c>
      <c r="E222" s="8">
        <f>VLOOKUP(A222,'[1]NSS Near Cap'!$A$10:$P$450,9,FALSE)</f>
        <v>484.67187665582298</v>
      </c>
      <c r="F222" s="17">
        <f t="shared" ref="F222:F228" si="32">E222-D222</f>
        <v>426.67187665582298</v>
      </c>
    </row>
    <row r="223" spans="1:7">
      <c r="A223" s="4">
        <v>272</v>
      </c>
      <c r="B223" s="5" t="s">
        <v>219</v>
      </c>
      <c r="C223" s="6">
        <v>1</v>
      </c>
      <c r="D223" s="8">
        <v>4</v>
      </c>
      <c r="E223" s="8" t="e">
        <f>VLOOKUP(A223,'[1]NSS Near Cap'!$A$10:$P$450,9,FALSE)</f>
        <v>#DIV/0!</v>
      </c>
      <c r="F223" s="17" t="e">
        <f t="shared" si="32"/>
        <v>#DIV/0!</v>
      </c>
    </row>
    <row r="224" spans="1:7">
      <c r="A224" s="4">
        <v>273</v>
      </c>
      <c r="B224" s="5" t="s">
        <v>220</v>
      </c>
      <c r="C224" s="6">
        <v>1</v>
      </c>
      <c r="D224" s="8">
        <v>5</v>
      </c>
      <c r="E224" s="8">
        <f>VLOOKUP(A224,'[1]NSS Near Cap'!$A$10:$P$450,9,FALSE)</f>
        <v>170.84535796012995</v>
      </c>
      <c r="F224" s="17">
        <f t="shared" si="32"/>
        <v>165.84535796012995</v>
      </c>
    </row>
    <row r="225" spans="1:7">
      <c r="A225" s="4">
        <v>274</v>
      </c>
      <c r="B225" s="5" t="s">
        <v>221</v>
      </c>
      <c r="C225" s="6">
        <v>1</v>
      </c>
      <c r="D225" s="8">
        <v>92</v>
      </c>
      <c r="E225" s="8">
        <f>VLOOKUP(A225,'[1]NSS Near Cap'!$A$10:$P$450,9,FALSE)</f>
        <v>85.454034804309956</v>
      </c>
      <c r="F225" s="17">
        <f t="shared" si="32"/>
        <v>-6.5459651956900444</v>
      </c>
      <c r="G225" s="28">
        <v>7</v>
      </c>
    </row>
    <row r="226" spans="1:7">
      <c r="A226" s="4">
        <v>275</v>
      </c>
      <c r="B226" s="5" t="s">
        <v>222</v>
      </c>
      <c r="C226" s="6">
        <v>1</v>
      </c>
      <c r="D226" s="8">
        <v>10</v>
      </c>
      <c r="E226" s="8">
        <f>VLOOKUP(A226,'[1]NSS Near Cap'!$A$10:$P$450,9,FALSE)</f>
        <v>51.813049749163881</v>
      </c>
      <c r="F226" s="17">
        <f t="shared" si="32"/>
        <v>41.813049749163881</v>
      </c>
    </row>
    <row r="227" spans="1:7">
      <c r="A227" s="4">
        <v>276</v>
      </c>
      <c r="B227" s="5" t="s">
        <v>223</v>
      </c>
      <c r="C227" s="6">
        <v>1</v>
      </c>
      <c r="D227" s="8">
        <v>9</v>
      </c>
      <c r="E227" s="8">
        <f>VLOOKUP(A227,'[1]NSS Near Cap'!$A$10:$P$450,9,FALSE)</f>
        <v>139.68183058049482</v>
      </c>
      <c r="F227" s="17">
        <f t="shared" si="32"/>
        <v>130.68183058049482</v>
      </c>
    </row>
    <row r="228" spans="1:7">
      <c r="A228" s="4">
        <v>278</v>
      </c>
      <c r="B228" s="5" t="s">
        <v>224</v>
      </c>
      <c r="C228" s="6">
        <v>1</v>
      </c>
      <c r="D228" s="8">
        <v>47</v>
      </c>
      <c r="E228" s="8">
        <f>VLOOKUP(A228,'[1]NSS Near Cap'!$A$10:$P$450,9,FALSE)</f>
        <v>99.875154143510343</v>
      </c>
      <c r="F228" s="17">
        <f t="shared" si="32"/>
        <v>52.875154143510343</v>
      </c>
    </row>
    <row r="229" spans="1:7">
      <c r="A229" s="4">
        <v>279</v>
      </c>
      <c r="B229" s="5" t="s">
        <v>225</v>
      </c>
      <c r="C229" s="6">
        <v>0</v>
      </c>
      <c r="D229" s="8">
        <v>5</v>
      </c>
      <c r="E229" s="8" t="str">
        <f>VLOOKUP(A229,'[1]NSS Near Cap'!$A$10:$P$450,9,FALSE)</f>
        <v/>
      </c>
      <c r="F229" s="17" t="s">
        <v>283</v>
      </c>
    </row>
    <row r="230" spans="1:7">
      <c r="A230" s="4">
        <v>280</v>
      </c>
      <c r="B230" s="5" t="s">
        <v>226</v>
      </c>
      <c r="C230" s="6">
        <v>0</v>
      </c>
      <c r="D230" s="8">
        <v>4</v>
      </c>
      <c r="E230" s="8" t="str">
        <f>VLOOKUP(A230,'[1]NSS Near Cap'!$A$10:$P$450,9,FALSE)</f>
        <v/>
      </c>
      <c r="F230" s="17" t="s">
        <v>283</v>
      </c>
    </row>
    <row r="231" spans="1:7">
      <c r="A231" s="18">
        <v>281</v>
      </c>
      <c r="B231" s="19" t="s">
        <v>227</v>
      </c>
      <c r="C231" s="20">
        <v>1</v>
      </c>
      <c r="D231" s="21">
        <v>3701</v>
      </c>
      <c r="E231" s="21">
        <f>VLOOKUP(A231,'[1]NSS Near Cap'!$A$10:$P$450,11,FALSE)</f>
        <v>2307.8820381827886</v>
      </c>
      <c r="F231" s="21">
        <f>E231-D231</f>
        <v>-1393.1179618172114</v>
      </c>
      <c r="G231" s="28">
        <v>1393</v>
      </c>
    </row>
    <row r="232" spans="1:7">
      <c r="A232" s="4">
        <v>282</v>
      </c>
      <c r="B232" s="5" t="s">
        <v>228</v>
      </c>
      <c r="C232" s="6">
        <v>0</v>
      </c>
      <c r="D232" s="8">
        <v>8</v>
      </c>
      <c r="E232" s="8" t="str">
        <f>VLOOKUP(A232,'[1]NSS Near Cap'!$A$10:$P$450,9,FALSE)</f>
        <v/>
      </c>
      <c r="F232" s="17" t="s">
        <v>283</v>
      </c>
    </row>
    <row r="233" spans="1:7">
      <c r="A233" s="4">
        <v>284</v>
      </c>
      <c r="B233" s="5" t="s">
        <v>229</v>
      </c>
      <c r="C233" s="6">
        <v>1</v>
      </c>
      <c r="D233" s="8">
        <v>174</v>
      </c>
      <c r="E233" s="8">
        <f>VLOOKUP(A233,'[1]NSS Near Cap'!$A$10:$P$450,9,FALSE)</f>
        <v>188.63216089890503</v>
      </c>
      <c r="F233" s="17">
        <f t="shared" ref="F233:F234" si="33">E233-D233</f>
        <v>14.632160898905028</v>
      </c>
    </row>
    <row r="234" spans="1:7">
      <c r="A234" s="4">
        <v>285</v>
      </c>
      <c r="B234" s="5" t="s">
        <v>230</v>
      </c>
      <c r="C234" s="6">
        <v>1</v>
      </c>
      <c r="D234" s="8">
        <v>173</v>
      </c>
      <c r="E234" s="8">
        <f>VLOOKUP(A234,'[1]NSS Near Cap'!$A$10:$P$450,9,FALSE)</f>
        <v>289.1410957994143</v>
      </c>
      <c r="F234" s="17">
        <f t="shared" si="33"/>
        <v>116.1410957994143</v>
      </c>
    </row>
    <row r="235" spans="1:7">
      <c r="A235" s="4">
        <v>286</v>
      </c>
      <c r="B235" s="5" t="s">
        <v>231</v>
      </c>
      <c r="C235" s="6">
        <v>0</v>
      </c>
      <c r="D235" s="8">
        <v>7</v>
      </c>
      <c r="E235" s="8" t="str">
        <f>VLOOKUP(A235,'[1]NSS Near Cap'!$A$10:$P$450,9,FALSE)</f>
        <v/>
      </c>
      <c r="F235" s="17" t="s">
        <v>283</v>
      </c>
    </row>
    <row r="236" spans="1:7">
      <c r="A236" s="4">
        <v>288</v>
      </c>
      <c r="B236" s="5" t="s">
        <v>232</v>
      </c>
      <c r="C236" s="6">
        <v>1</v>
      </c>
      <c r="D236" s="8">
        <v>4</v>
      </c>
      <c r="E236" s="8">
        <f>VLOOKUP(A236,'[1]NSS Near Cap'!$A$10:$P$450,9,FALSE)</f>
        <v>278.71345210878991</v>
      </c>
      <c r="F236" s="17">
        <f t="shared" ref="F236:F240" si="34">E236-D236</f>
        <v>274.71345210878991</v>
      </c>
    </row>
    <row r="237" spans="1:7">
      <c r="A237" s="4">
        <v>289</v>
      </c>
      <c r="B237" s="5" t="s">
        <v>233</v>
      </c>
      <c r="C237" s="6">
        <v>1</v>
      </c>
      <c r="D237" s="8">
        <v>4</v>
      </c>
      <c r="E237" s="8" t="e">
        <f>VLOOKUP(A237,'[1]NSS Near Cap'!$A$10:$P$450,9,FALSE)</f>
        <v>#DIV/0!</v>
      </c>
      <c r="F237" s="17" t="e">
        <f t="shared" si="34"/>
        <v>#DIV/0!</v>
      </c>
    </row>
    <row r="238" spans="1:7">
      <c r="A238" s="4">
        <v>291</v>
      </c>
      <c r="B238" s="5" t="s">
        <v>234</v>
      </c>
      <c r="C238" s="6">
        <v>1</v>
      </c>
      <c r="D238" s="8">
        <v>10</v>
      </c>
      <c r="E238" s="8">
        <f>VLOOKUP(A238,'[1]NSS Near Cap'!$A$10:$P$450,9,FALSE)</f>
        <v>229.54092536480394</v>
      </c>
      <c r="F238" s="17">
        <f t="shared" si="34"/>
        <v>219.54092536480394</v>
      </c>
    </row>
    <row r="239" spans="1:7">
      <c r="A239" s="4">
        <v>292</v>
      </c>
      <c r="B239" s="5" t="s">
        <v>235</v>
      </c>
      <c r="C239" s="6">
        <v>1</v>
      </c>
      <c r="D239" s="8">
        <v>4</v>
      </c>
      <c r="E239" s="8">
        <f>VLOOKUP(A239,'[1]NSS Near Cap'!$A$10:$P$450,9,FALSE)</f>
        <v>192.93138070742964</v>
      </c>
      <c r="F239" s="17">
        <f t="shared" si="34"/>
        <v>188.93138070742964</v>
      </c>
    </row>
    <row r="240" spans="1:7">
      <c r="A240" s="18">
        <v>293</v>
      </c>
      <c r="B240" s="19" t="s">
        <v>236</v>
      </c>
      <c r="C240" s="20">
        <v>1</v>
      </c>
      <c r="D240" s="21">
        <v>68</v>
      </c>
      <c r="E240" s="21">
        <f>VLOOKUP(A240,'[1]NSS Near Cap'!$A$10:$P$450,11,FALSE)</f>
        <v>1462.9066595194367</v>
      </c>
      <c r="F240" s="21">
        <f t="shared" si="34"/>
        <v>1394.9066595194367</v>
      </c>
    </row>
    <row r="241" spans="1:13">
      <c r="A241" s="4">
        <v>294</v>
      </c>
      <c r="B241" s="5" t="s">
        <v>237</v>
      </c>
      <c r="C241" s="6">
        <v>0</v>
      </c>
      <c r="D241" s="8">
        <v>2</v>
      </c>
      <c r="E241" s="8" t="str">
        <f>VLOOKUP(A241,'[1]NSS Near Cap'!$A$10:$P$450,9,FALSE)</f>
        <v/>
      </c>
      <c r="F241" s="17" t="s">
        <v>283</v>
      </c>
    </row>
    <row r="242" spans="1:13">
      <c r="A242" s="4">
        <v>295</v>
      </c>
      <c r="B242" s="5" t="s">
        <v>238</v>
      </c>
      <c r="C242" s="6">
        <v>1</v>
      </c>
      <c r="D242" s="8">
        <v>28</v>
      </c>
      <c r="E242" s="8">
        <f>VLOOKUP(A242,'[1]NSS Near Cap'!$A$10:$P$450,9,FALSE)</f>
        <v>285.26668330517629</v>
      </c>
      <c r="F242" s="17">
        <f t="shared" ref="F242:F243" si="35">E242-D242</f>
        <v>257.26668330517629</v>
      </c>
    </row>
    <row r="243" spans="1:13">
      <c r="A243" s="4">
        <v>296</v>
      </c>
      <c r="B243" s="5" t="s">
        <v>239</v>
      </c>
      <c r="C243" s="6">
        <v>1</v>
      </c>
      <c r="D243" s="8">
        <v>5</v>
      </c>
      <c r="E243" s="8">
        <f>VLOOKUP(A243,'[1]NSS Near Cap'!$A$10:$P$450,9,FALSE)</f>
        <v>15.100201638937172</v>
      </c>
      <c r="F243" s="17">
        <f t="shared" si="35"/>
        <v>10.100201638937172</v>
      </c>
    </row>
    <row r="244" spans="1:13">
      <c r="A244" s="4">
        <v>299</v>
      </c>
      <c r="B244" s="5" t="s">
        <v>240</v>
      </c>
      <c r="C244" s="6">
        <v>0</v>
      </c>
      <c r="D244" s="8">
        <v>5</v>
      </c>
      <c r="E244" s="8" t="str">
        <f>VLOOKUP(A244,'[1]NSS Near Cap'!$A$10:$P$450,9,FALSE)</f>
        <v/>
      </c>
      <c r="F244" s="17" t="s">
        <v>283</v>
      </c>
    </row>
    <row r="245" spans="1:13">
      <c r="A245" s="4">
        <v>300</v>
      </c>
      <c r="B245" s="5" t="s">
        <v>241</v>
      </c>
      <c r="C245" s="6">
        <v>1</v>
      </c>
      <c r="D245" s="8">
        <v>2</v>
      </c>
      <c r="E245" s="8">
        <f>VLOOKUP(A245,'[1]NSS Near Cap'!$A$10:$P$450,9,FALSE)</f>
        <v>15.506846741204356</v>
      </c>
      <c r="F245" s="17">
        <f t="shared" ref="F245:F246" si="36">E245-D245</f>
        <v>13.506846741204356</v>
      </c>
    </row>
    <row r="246" spans="1:13">
      <c r="A246" s="4">
        <v>301</v>
      </c>
      <c r="B246" s="5" t="s">
        <v>242</v>
      </c>
      <c r="C246" s="6">
        <v>1</v>
      </c>
      <c r="D246" s="8">
        <v>31</v>
      </c>
      <c r="E246" s="8">
        <f>VLOOKUP(A246,'[1]NSS Near Cap'!$A$10:$P$450,9,FALSE)</f>
        <v>71.735586796895035</v>
      </c>
      <c r="F246" s="17">
        <f t="shared" si="36"/>
        <v>40.735586796895035</v>
      </c>
    </row>
    <row r="247" spans="1:13">
      <c r="A247" s="4">
        <v>303</v>
      </c>
      <c r="B247" s="5" t="s">
        <v>243</v>
      </c>
      <c r="C247" s="6">
        <v>0</v>
      </c>
      <c r="D247" s="8">
        <v>16</v>
      </c>
      <c r="E247" s="8" t="str">
        <f>VLOOKUP(A247,'[1]NSS Near Cap'!$A$10:$P$450,9,FALSE)</f>
        <v/>
      </c>
      <c r="F247" s="17" t="s">
        <v>283</v>
      </c>
    </row>
    <row r="248" spans="1:13">
      <c r="A248" s="4">
        <v>304</v>
      </c>
      <c r="B248" s="5" t="s">
        <v>244</v>
      </c>
      <c r="C248" s="6">
        <v>1</v>
      </c>
      <c r="D248" s="8">
        <v>5</v>
      </c>
      <c r="E248" s="8">
        <f>VLOOKUP(A248,'[1]NSS Near Cap'!$A$10:$P$450,9,FALSE)</f>
        <v>178.25887599709935</v>
      </c>
      <c r="F248" s="17">
        <f t="shared" ref="F248:F263" si="37">E248-D248</f>
        <v>173.25887599709935</v>
      </c>
    </row>
    <row r="249" spans="1:13">
      <c r="A249" s="4">
        <v>305</v>
      </c>
      <c r="B249" s="5" t="s">
        <v>245</v>
      </c>
      <c r="C249" s="6">
        <v>1</v>
      </c>
      <c r="D249" s="8">
        <v>139</v>
      </c>
      <c r="E249" s="8">
        <f>VLOOKUP(A249,'[1]NSS Near Cap'!$A$10:$P$450,9,FALSE)</f>
        <v>309.13655522133354</v>
      </c>
      <c r="F249" s="17">
        <f t="shared" si="37"/>
        <v>170.13655522133354</v>
      </c>
    </row>
    <row r="250" spans="1:13">
      <c r="A250" s="4">
        <v>307</v>
      </c>
      <c r="B250" s="5" t="s">
        <v>246</v>
      </c>
      <c r="C250" s="6">
        <v>1</v>
      </c>
      <c r="D250" s="8">
        <v>87</v>
      </c>
      <c r="E250" s="8">
        <f>VLOOKUP(A250,'[1]NSS Near Cap'!$A$10:$P$450,9,FALSE)</f>
        <v>401.67278229812996</v>
      </c>
      <c r="F250" s="17">
        <f t="shared" si="37"/>
        <v>314.67278229812996</v>
      </c>
    </row>
    <row r="251" spans="1:13">
      <c r="A251" s="4">
        <v>308</v>
      </c>
      <c r="B251" s="5" t="s">
        <v>247</v>
      </c>
      <c r="C251" s="6">
        <v>1</v>
      </c>
      <c r="D251" s="8">
        <v>14</v>
      </c>
      <c r="E251" s="8">
        <f>VLOOKUP(A251,'[1]NSS Near Cap'!$A$10:$P$450,9,FALSE)</f>
        <v>579.17724724603113</v>
      </c>
      <c r="F251" s="17">
        <f t="shared" si="37"/>
        <v>565.17724724603113</v>
      </c>
    </row>
    <row r="252" spans="1:13">
      <c r="A252" s="18">
        <v>309</v>
      </c>
      <c r="B252" s="19" t="s">
        <v>248</v>
      </c>
      <c r="C252" s="20">
        <v>1</v>
      </c>
      <c r="D252" s="21">
        <v>5</v>
      </c>
      <c r="E252" s="21">
        <f>VLOOKUP(A252,'[1]NSS Near Cap'!$A$10:$P$450,11,FALSE)</f>
        <v>250.9634260701385</v>
      </c>
      <c r="F252" s="21">
        <f t="shared" si="37"/>
        <v>245.9634260701385</v>
      </c>
      <c r="I252"/>
      <c r="J252"/>
      <c r="K252"/>
      <c r="L252"/>
      <c r="M252"/>
    </row>
    <row r="253" spans="1:13">
      <c r="A253" s="18">
        <v>310</v>
      </c>
      <c r="B253" s="19" t="s">
        <v>249</v>
      </c>
      <c r="C253" s="20">
        <v>1</v>
      </c>
      <c r="D253" s="21">
        <v>29</v>
      </c>
      <c r="E253" s="21">
        <f>VLOOKUP(A253,'[1]NSS Near Cap'!$A$10:$P$450,11,FALSE)</f>
        <v>516.25169443710593</v>
      </c>
      <c r="F253" s="21">
        <f t="shared" si="37"/>
        <v>487.25169443710593</v>
      </c>
      <c r="I253"/>
      <c r="J253"/>
      <c r="K253"/>
      <c r="L253"/>
      <c r="M253"/>
    </row>
    <row r="254" spans="1:13">
      <c r="A254" s="4">
        <v>314</v>
      </c>
      <c r="B254" s="5" t="s">
        <v>250</v>
      </c>
      <c r="C254" s="6">
        <v>1</v>
      </c>
      <c r="D254" s="8">
        <v>15</v>
      </c>
      <c r="E254" s="8">
        <f>VLOOKUP(A254,'[1]NSS Near Cap'!$A$10:$P$450,9,FALSE)</f>
        <v>232.136213164818</v>
      </c>
      <c r="F254" s="17">
        <f t="shared" si="37"/>
        <v>217.136213164818</v>
      </c>
      <c r="I254"/>
      <c r="J254"/>
      <c r="K254"/>
      <c r="L254"/>
      <c r="M254"/>
    </row>
    <row r="255" spans="1:13">
      <c r="A255" s="4">
        <v>315</v>
      </c>
      <c r="B255" s="5" t="s">
        <v>251</v>
      </c>
      <c r="C255" s="6">
        <v>1</v>
      </c>
      <c r="D255" s="8">
        <v>2</v>
      </c>
      <c r="E255" s="8">
        <f>VLOOKUP(A255,'[1]NSS Near Cap'!$A$10:$P$450,9,FALSE)</f>
        <v>256.70023691623123</v>
      </c>
      <c r="F255" s="17">
        <f t="shared" si="37"/>
        <v>254.70023691623123</v>
      </c>
      <c r="I255"/>
      <c r="J255"/>
      <c r="K255"/>
      <c r="L255"/>
      <c r="M255"/>
    </row>
    <row r="256" spans="1:13">
      <c r="A256" s="4">
        <v>317</v>
      </c>
      <c r="B256" s="5" t="s">
        <v>252</v>
      </c>
      <c r="C256" s="6">
        <v>1</v>
      </c>
      <c r="D256" s="8">
        <v>2</v>
      </c>
      <c r="E256" s="8">
        <f>VLOOKUP(A256,'[1]NSS Near Cap'!$A$10:$P$450,9,FALSE)</f>
        <v>470.49100441883911</v>
      </c>
      <c r="F256" s="17">
        <f t="shared" si="37"/>
        <v>468.49100441883911</v>
      </c>
      <c r="I256"/>
      <c r="J256"/>
      <c r="K256"/>
      <c r="L256"/>
      <c r="M256"/>
    </row>
    <row r="257" spans="1:13">
      <c r="A257" s="4">
        <v>318</v>
      </c>
      <c r="B257" s="5" t="s">
        <v>253</v>
      </c>
      <c r="C257" s="6">
        <v>1</v>
      </c>
      <c r="D257" s="8">
        <v>4</v>
      </c>
      <c r="E257" s="8" t="e">
        <f>VLOOKUP(A257,'[1]NSS Near Cap'!$A$10:$P$450,9,FALSE)</f>
        <v>#DIV/0!</v>
      </c>
      <c r="F257" s="17" t="e">
        <f t="shared" si="37"/>
        <v>#DIV/0!</v>
      </c>
      <c r="I257"/>
      <c r="J257"/>
      <c r="K257"/>
      <c r="L257"/>
      <c r="M257"/>
    </row>
    <row r="258" spans="1:13">
      <c r="A258" s="4">
        <v>321</v>
      </c>
      <c r="B258" s="5" t="s">
        <v>254</v>
      </c>
      <c r="C258" s="6">
        <v>1</v>
      </c>
      <c r="D258" s="8">
        <v>25</v>
      </c>
      <c r="E258" s="8">
        <f>VLOOKUP(A258,'[1]NSS Near Cap'!$A$10:$P$450,9,FALSE)</f>
        <v>344.32422031458509</v>
      </c>
      <c r="F258" s="17">
        <f t="shared" si="37"/>
        <v>319.32422031458509</v>
      </c>
      <c r="I258"/>
      <c r="J258"/>
      <c r="K258"/>
      <c r="L258"/>
      <c r="M258"/>
    </row>
    <row r="259" spans="1:13">
      <c r="A259" s="4">
        <v>322</v>
      </c>
      <c r="B259" s="5" t="s">
        <v>255</v>
      </c>
      <c r="C259" s="6">
        <v>1</v>
      </c>
      <c r="D259" s="8">
        <v>4</v>
      </c>
      <c r="E259" s="8">
        <f>VLOOKUP(A259,'[1]NSS Near Cap'!$A$10:$P$450,9,FALSE)</f>
        <v>66.002019321266857</v>
      </c>
      <c r="F259" s="17">
        <f t="shared" si="37"/>
        <v>62.002019321266857</v>
      </c>
      <c r="I259"/>
      <c r="J259"/>
      <c r="K259"/>
      <c r="L259"/>
      <c r="M259"/>
    </row>
    <row r="260" spans="1:13">
      <c r="A260" s="4">
        <v>323</v>
      </c>
      <c r="B260" s="5" t="s">
        <v>256</v>
      </c>
      <c r="C260" s="6">
        <v>1</v>
      </c>
      <c r="D260" s="8">
        <v>11</v>
      </c>
      <c r="E260" s="8">
        <f>VLOOKUP(A260,'[1]NSS Near Cap'!$A$10:$P$450,9,FALSE)</f>
        <v>118.47037730001426</v>
      </c>
      <c r="F260" s="17">
        <f t="shared" si="37"/>
        <v>107.47037730001426</v>
      </c>
      <c r="I260"/>
      <c r="J260"/>
      <c r="K260"/>
      <c r="L260"/>
      <c r="M260"/>
    </row>
    <row r="261" spans="1:13">
      <c r="A261" s="4">
        <v>325</v>
      </c>
      <c r="B261" s="5" t="s">
        <v>257</v>
      </c>
      <c r="C261" s="6">
        <v>1</v>
      </c>
      <c r="D261" s="8">
        <v>18</v>
      </c>
      <c r="E261" s="8">
        <f>VLOOKUP(A261,'[1]NSS Near Cap'!$A$10:$P$450,9,FALSE)</f>
        <v>562.50146161298881</v>
      </c>
      <c r="F261" s="17">
        <f t="shared" si="37"/>
        <v>544.50146161298881</v>
      </c>
      <c r="I261"/>
      <c r="J261"/>
      <c r="K261"/>
      <c r="L261"/>
      <c r="M261"/>
    </row>
    <row r="262" spans="1:13">
      <c r="A262" s="4">
        <v>326</v>
      </c>
      <c r="B262" s="5" t="s">
        <v>258</v>
      </c>
      <c r="C262" s="6">
        <v>1</v>
      </c>
      <c r="D262" s="8">
        <v>8</v>
      </c>
      <c r="E262" s="8">
        <f>VLOOKUP(A262,'[1]NSS Near Cap'!$A$10:$P$450,9,FALSE)</f>
        <v>456.4245587633925</v>
      </c>
      <c r="F262" s="17">
        <f t="shared" si="37"/>
        <v>448.4245587633925</v>
      </c>
      <c r="I262"/>
      <c r="J262"/>
      <c r="K262"/>
      <c r="L262"/>
      <c r="M262"/>
    </row>
    <row r="263" spans="1:13" s="26" customFormat="1">
      <c r="A263" s="22">
        <v>327</v>
      </c>
      <c r="B263" s="23" t="s">
        <v>259</v>
      </c>
      <c r="C263" s="24">
        <v>1</v>
      </c>
      <c r="D263" s="25">
        <v>3</v>
      </c>
      <c r="E263" s="25">
        <f>VLOOKUP(A263,'[1]NSS Near Cap'!$A$10:$P$450,9,FALSE)</f>
        <v>8.8882670079665207</v>
      </c>
      <c r="F263" s="25">
        <f t="shared" si="37"/>
        <v>5.8882670079665207</v>
      </c>
      <c r="G263" s="28"/>
      <c r="I263" s="27"/>
      <c r="J263" s="27"/>
      <c r="K263" s="27"/>
      <c r="L263" s="27"/>
      <c r="M263" s="27"/>
    </row>
    <row r="264" spans="1:13">
      <c r="A264" s="4">
        <v>329</v>
      </c>
      <c r="B264" s="5" t="s">
        <v>260</v>
      </c>
      <c r="C264" s="6">
        <v>0</v>
      </c>
      <c r="D264" s="8">
        <v>35</v>
      </c>
      <c r="E264" s="8" t="str">
        <f>VLOOKUP(A264,'[1]NSS Near Cap'!$A$10:$P$450,9,FALSE)</f>
        <v/>
      </c>
      <c r="F264" s="17" t="s">
        <v>283</v>
      </c>
    </row>
    <row r="265" spans="1:13">
      <c r="A265" s="4">
        <v>330</v>
      </c>
      <c r="B265" s="5" t="s">
        <v>261</v>
      </c>
      <c r="C265" s="6">
        <v>1</v>
      </c>
      <c r="D265" s="8">
        <v>1</v>
      </c>
      <c r="E265" s="8" t="e">
        <f>VLOOKUP(A265,'[1]NSS Near Cap'!$A$10:$P$450,9,FALSE)</f>
        <v>#DIV/0!</v>
      </c>
      <c r="F265" s="17" t="e">
        <f t="shared" ref="F265:F267" si="38">E265-D265</f>
        <v>#DIV/0!</v>
      </c>
      <c r="I265"/>
      <c r="J265"/>
      <c r="K265"/>
      <c r="L265"/>
      <c r="M265"/>
    </row>
    <row r="266" spans="1:13">
      <c r="A266" s="4">
        <v>331</v>
      </c>
      <c r="B266" s="5" t="s">
        <v>262</v>
      </c>
      <c r="C266" s="6">
        <v>1</v>
      </c>
      <c r="D266" s="8">
        <v>6</v>
      </c>
      <c r="E266" s="8">
        <f>VLOOKUP(A266,'[1]NSS Near Cap'!$A$10:$P$450,9,FALSE)</f>
        <v>143.43735082862548</v>
      </c>
      <c r="F266" s="17">
        <f t="shared" si="38"/>
        <v>137.43735082862548</v>
      </c>
      <c r="I266"/>
      <c r="J266"/>
      <c r="K266"/>
      <c r="L266"/>
      <c r="M266"/>
    </row>
    <row r="267" spans="1:13">
      <c r="A267" s="4">
        <v>332</v>
      </c>
      <c r="B267" s="5" t="s">
        <v>263</v>
      </c>
      <c r="C267" s="6">
        <v>1</v>
      </c>
      <c r="D267" s="8">
        <v>30</v>
      </c>
      <c r="E267" s="8">
        <f>VLOOKUP(A267,'[1]NSS Near Cap'!$A$10:$P$450,9,FALSE)</f>
        <v>301.16962105644541</v>
      </c>
      <c r="F267" s="17">
        <f t="shared" si="38"/>
        <v>271.16962105644541</v>
      </c>
      <c r="I267"/>
      <c r="J267"/>
      <c r="K267"/>
      <c r="L267"/>
      <c r="M267"/>
    </row>
    <row r="268" spans="1:13">
      <c r="A268" s="4">
        <v>334</v>
      </c>
      <c r="B268" s="5" t="s">
        <v>264</v>
      </c>
      <c r="C268" s="6">
        <v>0</v>
      </c>
      <c r="D268" s="8">
        <v>5</v>
      </c>
      <c r="E268" s="8" t="str">
        <f>VLOOKUP(A268,'[1]NSS Near Cap'!$A$10:$P$450,9,FALSE)</f>
        <v/>
      </c>
      <c r="F268" s="17" t="s">
        <v>283</v>
      </c>
    </row>
    <row r="269" spans="1:13">
      <c r="A269" s="4">
        <v>335</v>
      </c>
      <c r="B269" s="5" t="s">
        <v>265</v>
      </c>
      <c r="C269" s="6">
        <v>1</v>
      </c>
      <c r="D269" s="8">
        <v>5</v>
      </c>
      <c r="E269" s="8" t="e">
        <f>VLOOKUP(A269,'[1]NSS Near Cap'!$A$10:$P$450,9,FALSE)</f>
        <v>#DIV/0!</v>
      </c>
      <c r="F269" s="17" t="e">
        <f t="shared" ref="F269:F271" si="39">E269-D269</f>
        <v>#DIV/0!</v>
      </c>
      <c r="I269"/>
      <c r="J269"/>
      <c r="K269"/>
      <c r="L269"/>
      <c r="M269"/>
    </row>
    <row r="270" spans="1:13">
      <c r="A270" s="4">
        <v>336</v>
      </c>
      <c r="B270" s="5" t="s">
        <v>266</v>
      </c>
      <c r="C270" s="6">
        <v>1</v>
      </c>
      <c r="D270" s="8">
        <v>205</v>
      </c>
      <c r="E270" s="8">
        <f>VLOOKUP(A270,'[1]NSS Near Cap'!$A$10:$P$450,9,FALSE)</f>
        <v>532.08773777473073</v>
      </c>
      <c r="F270" s="17">
        <f t="shared" si="39"/>
        <v>327.08773777473073</v>
      </c>
      <c r="I270"/>
      <c r="J270"/>
      <c r="K270"/>
      <c r="L270"/>
      <c r="M270"/>
    </row>
    <row r="271" spans="1:13" s="26" customFormat="1">
      <c r="A271" s="22">
        <v>337</v>
      </c>
      <c r="B271" s="23" t="s">
        <v>267</v>
      </c>
      <c r="C271" s="24">
        <v>1</v>
      </c>
      <c r="D271" s="25">
        <v>6</v>
      </c>
      <c r="E271" s="25">
        <f>VLOOKUP(A271,'[1]NSS Near Cap'!$A$10:$P$450,9,FALSE)</f>
        <v>9.3257505550728901</v>
      </c>
      <c r="F271" s="25">
        <f t="shared" si="39"/>
        <v>3.3257505550728901</v>
      </c>
      <c r="G271" s="28"/>
      <c r="I271" s="27"/>
      <c r="J271" s="27"/>
      <c r="K271" s="27"/>
      <c r="L271" s="27"/>
      <c r="M271" s="27"/>
    </row>
    <row r="272" spans="1:13">
      <c r="A272" s="4">
        <v>338</v>
      </c>
      <c r="B272" s="5" t="s">
        <v>268</v>
      </c>
      <c r="C272" s="6">
        <v>0</v>
      </c>
      <c r="D272" s="8">
        <v>9</v>
      </c>
      <c r="E272" s="8" t="str">
        <f>VLOOKUP(A272,'[1]NSS Near Cap'!$A$10:$P$450,9,FALSE)</f>
        <v/>
      </c>
      <c r="F272" s="17" t="s">
        <v>283</v>
      </c>
    </row>
    <row r="273" spans="1:18">
      <c r="A273" s="4">
        <v>339</v>
      </c>
      <c r="B273" s="5" t="s">
        <v>269</v>
      </c>
      <c r="C273" s="6">
        <v>0</v>
      </c>
      <c r="D273" s="8">
        <v>2</v>
      </c>
      <c r="E273" s="8" t="str">
        <f>VLOOKUP(A273,'[1]NSS Near Cap'!$A$10:$P$450,9,FALSE)</f>
        <v/>
      </c>
      <c r="F273" s="17" t="s">
        <v>283</v>
      </c>
    </row>
    <row r="274" spans="1:18" s="26" customFormat="1">
      <c r="A274" s="22">
        <v>340</v>
      </c>
      <c r="B274" s="23" t="s">
        <v>270</v>
      </c>
      <c r="C274" s="24">
        <v>1</v>
      </c>
      <c r="D274" s="25">
        <v>20</v>
      </c>
      <c r="E274" s="25">
        <f>VLOOKUP(A274,'[1]NSS Near Cap'!$A$10:$P$450,9,FALSE)</f>
        <v>2.5984471670529783</v>
      </c>
      <c r="F274" s="25">
        <f t="shared" ref="F274:F277" si="40">E274-D274</f>
        <v>-17.401552832947022</v>
      </c>
      <c r="G274" s="28">
        <v>17</v>
      </c>
      <c r="I274" s="27"/>
      <c r="J274" s="27"/>
      <c r="K274" s="27"/>
      <c r="L274" s="27"/>
      <c r="M274" s="27"/>
    </row>
    <row r="275" spans="1:18">
      <c r="A275" s="4">
        <v>341</v>
      </c>
      <c r="B275" s="5" t="s">
        <v>271</v>
      </c>
      <c r="C275" s="6">
        <v>1</v>
      </c>
      <c r="D275" s="8">
        <v>1</v>
      </c>
      <c r="E275" s="8" t="e">
        <f>VLOOKUP(A275,'[1]NSS Near Cap'!$A$10:$P$450,9,FALSE)</f>
        <v>#DIV/0!</v>
      </c>
      <c r="F275" s="17" t="e">
        <f t="shared" si="40"/>
        <v>#DIV/0!</v>
      </c>
      <c r="I275"/>
      <c r="J275"/>
      <c r="K275"/>
      <c r="L275"/>
      <c r="M275"/>
    </row>
    <row r="276" spans="1:18">
      <c r="A276" s="4">
        <v>342</v>
      </c>
      <c r="B276" s="5" t="s">
        <v>272</v>
      </c>
      <c r="C276" s="6">
        <v>1</v>
      </c>
      <c r="D276" s="8">
        <v>6</v>
      </c>
      <c r="E276" s="8">
        <f>VLOOKUP(A276,'[1]NSS Near Cap'!$A$10:$P$450,9,FALSE)</f>
        <v>342.14503035044646</v>
      </c>
      <c r="F276" s="17">
        <f t="shared" si="40"/>
        <v>336.14503035044646</v>
      </c>
    </row>
    <row r="277" spans="1:18">
      <c r="A277" s="18">
        <v>343</v>
      </c>
      <c r="B277" s="19" t="s">
        <v>273</v>
      </c>
      <c r="C277" s="20">
        <v>1</v>
      </c>
      <c r="D277" s="21">
        <v>1</v>
      </c>
      <c r="E277" s="21">
        <f>VLOOKUP(A277,'[1]NSS Near Cap'!$A$10:$P$450,11,FALSE)</f>
        <v>212.13358439541634</v>
      </c>
      <c r="F277" s="21">
        <f t="shared" si="40"/>
        <v>211.13358439541634</v>
      </c>
    </row>
    <row r="278" spans="1:18">
      <c r="A278" s="4">
        <v>345</v>
      </c>
      <c r="B278" s="5" t="s">
        <v>274</v>
      </c>
      <c r="C278" s="6">
        <v>0</v>
      </c>
      <c r="D278" s="8">
        <v>1</v>
      </c>
      <c r="E278" s="8" t="str">
        <f>VLOOKUP(A278,'[1]NSS Near Cap'!$A$10:$P$450,9,FALSE)</f>
        <v/>
      </c>
      <c r="F278" s="17" t="s">
        <v>283</v>
      </c>
    </row>
    <row r="279" spans="1:18">
      <c r="A279" s="4">
        <v>346</v>
      </c>
      <c r="B279" s="5" t="s">
        <v>275</v>
      </c>
      <c r="C279" s="6">
        <v>1</v>
      </c>
      <c r="D279" s="8">
        <v>47</v>
      </c>
      <c r="E279" s="8">
        <f>VLOOKUP(A279,'[1]NSS Near Cap'!$A$10:$P$450,9,FALSE)</f>
        <v>164.40862668201004</v>
      </c>
      <c r="F279" s="13">
        <f t="shared" ref="F279:F282" si="41">E279-D279</f>
        <v>117.40862668201004</v>
      </c>
    </row>
    <row r="280" spans="1:18">
      <c r="A280" s="4">
        <v>347</v>
      </c>
      <c r="B280" s="5" t="s">
        <v>276</v>
      </c>
      <c r="C280" s="6">
        <v>1</v>
      </c>
      <c r="D280" s="8">
        <v>34</v>
      </c>
      <c r="E280" s="8">
        <f>VLOOKUP(A280,'[1]NSS Near Cap'!$A$10:$P$450,9,FALSE)</f>
        <v>454.13887269179077</v>
      </c>
      <c r="F280" s="13">
        <f t="shared" si="41"/>
        <v>420.13887269179077</v>
      </c>
    </row>
    <row r="281" spans="1:18">
      <c r="A281" s="4">
        <v>348</v>
      </c>
      <c r="B281" s="5" t="s">
        <v>277</v>
      </c>
      <c r="C281" s="6">
        <v>1</v>
      </c>
      <c r="D281" s="8">
        <v>722</v>
      </c>
      <c r="E281" s="8">
        <f>VLOOKUP(A281,'[1]NSS Near Cap'!$A$10:$P$450,9,FALSE)</f>
        <v>720.21413106169541</v>
      </c>
      <c r="F281" s="13">
        <f t="shared" si="41"/>
        <v>-1.7858689383045885</v>
      </c>
      <c r="G281" s="28">
        <v>2</v>
      </c>
    </row>
    <row r="282" spans="1:18">
      <c r="A282" s="4">
        <v>350</v>
      </c>
      <c r="B282" s="5" t="s">
        <v>278</v>
      </c>
      <c r="C282" s="6">
        <v>1</v>
      </c>
      <c r="D282" s="8">
        <v>36</v>
      </c>
      <c r="E282" s="8">
        <f>VLOOKUP(A282,'[1]NSS Near Cap'!$A$10:$P$450,9,FALSE)</f>
        <v>76.416735974780025</v>
      </c>
      <c r="F282" s="13">
        <f t="shared" si="41"/>
        <v>40.416735974780025</v>
      </c>
    </row>
    <row r="283" spans="1:18">
      <c r="A283" s="4">
        <v>351</v>
      </c>
      <c r="B283" s="5" t="s">
        <v>279</v>
      </c>
      <c r="C283" s="6">
        <v>0</v>
      </c>
      <c r="D283" s="8">
        <v>51</v>
      </c>
      <c r="E283" s="8" t="str">
        <f>VLOOKUP(A283,'[1]NSS Near Cap'!$A$10:$P$450,9,FALSE)</f>
        <v/>
      </c>
      <c r="F283" s="17" t="s">
        <v>283</v>
      </c>
    </row>
    <row r="284" spans="1:18">
      <c r="A284" s="4">
        <v>352</v>
      </c>
      <c r="B284" s="5" t="s">
        <v>280</v>
      </c>
      <c r="C284" s="6">
        <v>0</v>
      </c>
      <c r="D284" s="8">
        <v>1</v>
      </c>
      <c r="E284" s="8" t="str">
        <f>VLOOKUP(A284,'[1]NSS Near Cap'!$A$10:$P$450,9,FALSE)</f>
        <v/>
      </c>
      <c r="F284" s="17" t="s">
        <v>283</v>
      </c>
    </row>
    <row r="285" spans="1:18">
      <c r="A285" s="4">
        <v>888</v>
      </c>
      <c r="B285" s="5" t="s">
        <v>281</v>
      </c>
      <c r="C285" s="6">
        <v>0</v>
      </c>
      <c r="D285" s="8">
        <v>3</v>
      </c>
      <c r="E285" s="8" t="e">
        <f>VLOOKUP(A285,'[1]NSS Near Cap'!$A$10:$P$450,9,FALSE)</f>
        <v>#N/A</v>
      </c>
      <c r="F285" s="17" t="s">
        <v>283</v>
      </c>
    </row>
    <row r="286" spans="1:18">
      <c r="B286" s="9" t="s">
        <v>285</v>
      </c>
      <c r="C286" s="6">
        <v>1</v>
      </c>
      <c r="D286" s="10">
        <f>SUM(D5:D285)</f>
        <v>34081</v>
      </c>
      <c r="E286" s="10" t="e">
        <f>SUM(E5:E285)</f>
        <v>#DIV/0!</v>
      </c>
      <c r="G286" s="30">
        <f>G281+G274+G231+G225+G214+G201+G172+G168+G149+G147+G138+G124+G75+G34+G10</f>
        <v>14537</v>
      </c>
    </row>
    <row r="287" spans="1:18">
      <c r="E287" s="14"/>
    </row>
    <row r="288" spans="1:18">
      <c r="A288" s="11" t="s">
        <v>288</v>
      </c>
      <c r="P288"/>
      <c r="Q288"/>
      <c r="R288"/>
    </row>
    <row r="289" spans="1:5" ht="47.5" customHeight="1">
      <c r="A289" s="31" t="s">
        <v>298</v>
      </c>
      <c r="B289" s="31"/>
      <c r="C289" s="31"/>
      <c r="D289" s="31"/>
      <c r="E289" s="31"/>
    </row>
    <row r="290" spans="1:5" ht="46.75" customHeight="1">
      <c r="A290" s="31" t="s">
        <v>299</v>
      </c>
      <c r="B290" s="31"/>
      <c r="C290" s="32"/>
      <c r="D290" s="31"/>
      <c r="E290" s="31"/>
    </row>
    <row r="291" spans="1:5" ht="25.75" customHeight="1">
      <c r="A291" s="31" t="s">
        <v>300</v>
      </c>
      <c r="B291" s="31"/>
      <c r="C291" s="31"/>
      <c r="D291" s="31"/>
      <c r="E291" s="31"/>
    </row>
    <row r="292" spans="1:5" ht="26" customHeight="1">
      <c r="A292" s="31" t="s">
        <v>302</v>
      </c>
      <c r="B292" s="31"/>
      <c r="C292" s="31"/>
      <c r="D292" s="31"/>
      <c r="E292" s="31"/>
    </row>
    <row r="293" spans="1:5" ht="52" customHeight="1">
      <c r="A293" s="31" t="s">
        <v>301</v>
      </c>
      <c r="B293" s="31"/>
      <c r="C293" s="31"/>
      <c r="D293" s="31"/>
      <c r="E293" s="31"/>
    </row>
  </sheetData>
  <autoFilter ref="A4:F286"/>
  <mergeCells count="5">
    <mergeCell ref="A289:E289"/>
    <mergeCell ref="A291:E291"/>
    <mergeCell ref="A290:E290"/>
    <mergeCell ref="A292:E292"/>
    <mergeCell ref="A293:E293"/>
  </mergeCells>
  <phoneticPr fontId="8" type="noConversion"/>
  <pageMargins left="0.7" right="0.7" top="0.75" bottom="0.75" header="0.3" footer="0.3"/>
  <pageSetup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1"/>
  <sheetViews>
    <sheetView workbookViewId="0">
      <pane ySplit="1" topLeftCell="A63" activePane="bottomLeft" state="frozen"/>
      <selection pane="bottomLeft" activeCell="A2" sqref="A2"/>
    </sheetView>
  </sheetViews>
  <sheetFormatPr baseColWidth="10" defaultColWidth="8.83203125" defaultRowHeight="12" x14ac:dyDescent="0"/>
  <cols>
    <col min="1" max="1" width="5" bestFit="1" customWidth="1"/>
    <col min="2" max="2" width="25.1640625" bestFit="1" customWidth="1"/>
    <col min="3" max="3" width="4.6640625" customWidth="1"/>
    <col min="4" max="4" width="14.33203125" customWidth="1"/>
    <col min="5" max="5" width="12.6640625" customWidth="1"/>
    <col min="6" max="6" width="10.5" customWidth="1"/>
  </cols>
  <sheetData>
    <row r="1" spans="1:6" ht="72">
      <c r="A1" s="2" t="s">
        <v>282</v>
      </c>
      <c r="B1" s="3" t="s">
        <v>0</v>
      </c>
      <c r="C1" s="2" t="s">
        <v>284</v>
      </c>
      <c r="D1" s="7" t="s">
        <v>286</v>
      </c>
      <c r="E1" s="7" t="s">
        <v>293</v>
      </c>
      <c r="F1" s="7" t="s">
        <v>291</v>
      </c>
    </row>
    <row r="2" spans="1:6">
      <c r="A2" s="4">
        <v>2</v>
      </c>
      <c r="B2" s="5" t="s">
        <v>2</v>
      </c>
      <c r="C2" s="6">
        <v>1</v>
      </c>
      <c r="D2" s="8">
        <v>7</v>
      </c>
      <c r="E2" s="8" t="s">
        <v>283</v>
      </c>
      <c r="F2" s="17" t="s">
        <v>283</v>
      </c>
    </row>
    <row r="3" spans="1:6">
      <c r="A3" s="4">
        <v>4</v>
      </c>
      <c r="B3" s="5" t="s">
        <v>3</v>
      </c>
      <c r="C3" s="6">
        <v>0</v>
      </c>
      <c r="D3" s="8">
        <v>2</v>
      </c>
      <c r="E3" s="8" t="s">
        <v>283</v>
      </c>
      <c r="F3" s="17" t="s">
        <v>283</v>
      </c>
    </row>
    <row r="4" spans="1:6">
      <c r="A4" s="4">
        <v>11</v>
      </c>
      <c r="B4" s="5" t="s">
        <v>9</v>
      </c>
      <c r="C4" s="6">
        <v>0</v>
      </c>
      <c r="D4" s="8">
        <v>1</v>
      </c>
      <c r="E4" s="8" t="s">
        <v>283</v>
      </c>
      <c r="F4" s="17" t="s">
        <v>283</v>
      </c>
    </row>
    <row r="5" spans="1:6">
      <c r="A5" s="4">
        <v>12</v>
      </c>
      <c r="B5" s="5" t="s">
        <v>10</v>
      </c>
      <c r="C5" s="6">
        <v>0</v>
      </c>
      <c r="D5" s="8">
        <v>2</v>
      </c>
      <c r="E5" s="8" t="s">
        <v>283</v>
      </c>
      <c r="F5" s="17" t="s">
        <v>283</v>
      </c>
    </row>
    <row r="6" spans="1:6">
      <c r="A6" s="4">
        <v>13</v>
      </c>
      <c r="B6" s="5" t="s">
        <v>11</v>
      </c>
      <c r="C6" s="6">
        <v>0</v>
      </c>
      <c r="D6" s="8">
        <v>2</v>
      </c>
      <c r="E6" s="8" t="s">
        <v>283</v>
      </c>
      <c r="F6" s="17" t="s">
        <v>283</v>
      </c>
    </row>
    <row r="7" spans="1:6">
      <c r="A7" s="4">
        <v>15</v>
      </c>
      <c r="B7" s="5" t="s">
        <v>13</v>
      </c>
      <c r="C7" s="6">
        <v>0</v>
      </c>
      <c r="D7" s="8">
        <v>1</v>
      </c>
      <c r="E7" s="8" t="s">
        <v>283</v>
      </c>
      <c r="F7" s="17" t="s">
        <v>283</v>
      </c>
    </row>
    <row r="8" spans="1:6">
      <c r="A8" s="4">
        <v>19</v>
      </c>
      <c r="B8" s="5" t="s">
        <v>17</v>
      </c>
      <c r="C8" s="6">
        <v>1</v>
      </c>
      <c r="D8" s="8">
        <v>10</v>
      </c>
      <c r="E8" s="8" t="s">
        <v>283</v>
      </c>
      <c r="F8" s="17" t="s">
        <v>283</v>
      </c>
    </row>
    <row r="9" spans="1:6">
      <c r="A9" s="4">
        <v>21</v>
      </c>
      <c r="B9" s="5" t="s">
        <v>19</v>
      </c>
      <c r="C9" s="6">
        <v>0</v>
      </c>
      <c r="D9" s="8">
        <v>1</v>
      </c>
      <c r="E9" s="8" t="s">
        <v>283</v>
      </c>
      <c r="F9" s="17" t="s">
        <v>283</v>
      </c>
    </row>
    <row r="10" spans="1:6">
      <c r="A10" s="4">
        <v>22</v>
      </c>
      <c r="B10" s="5" t="s">
        <v>20</v>
      </c>
      <c r="C10" s="6">
        <v>0</v>
      </c>
      <c r="D10" s="8">
        <v>2</v>
      </c>
      <c r="E10" s="8" t="s">
        <v>283</v>
      </c>
      <c r="F10" s="17" t="s">
        <v>283</v>
      </c>
    </row>
    <row r="11" spans="1:6">
      <c r="A11" s="4">
        <v>27</v>
      </c>
      <c r="B11" s="5" t="s">
        <v>23</v>
      </c>
      <c r="C11" s="6">
        <v>1</v>
      </c>
      <c r="D11" s="8">
        <v>2</v>
      </c>
      <c r="E11" s="8" t="s">
        <v>283</v>
      </c>
      <c r="F11" s="13" t="e">
        <v>#VALUE!</v>
      </c>
    </row>
    <row r="12" spans="1:6">
      <c r="A12" s="4">
        <v>28</v>
      </c>
      <c r="B12" s="5" t="s">
        <v>24</v>
      </c>
      <c r="C12" s="6">
        <v>1</v>
      </c>
      <c r="D12" s="8">
        <v>4</v>
      </c>
      <c r="E12" s="8" t="s">
        <v>283</v>
      </c>
      <c r="F12" s="13" t="e">
        <v>#VALUE!</v>
      </c>
    </row>
    <row r="13" spans="1:6">
      <c r="A13" s="4">
        <v>29</v>
      </c>
      <c r="B13" s="5" t="s">
        <v>25</v>
      </c>
      <c r="C13" s="6">
        <v>0</v>
      </c>
      <c r="D13" s="8">
        <v>2</v>
      </c>
      <c r="E13" s="8" t="s">
        <v>283</v>
      </c>
      <c r="F13" s="17" t="s">
        <v>283</v>
      </c>
    </row>
    <row r="14" spans="1:6">
      <c r="A14" s="4">
        <v>32</v>
      </c>
      <c r="B14" s="5" t="s">
        <v>28</v>
      </c>
      <c r="C14" s="6">
        <v>0</v>
      </c>
      <c r="D14" s="8">
        <v>7</v>
      </c>
      <c r="E14" s="8" t="s">
        <v>283</v>
      </c>
      <c r="F14" s="17" t="s">
        <v>283</v>
      </c>
    </row>
    <row r="15" spans="1:6">
      <c r="A15" s="4">
        <v>34</v>
      </c>
      <c r="B15" s="5" t="s">
        <v>29</v>
      </c>
      <c r="C15" s="6">
        <v>0</v>
      </c>
      <c r="D15" s="8">
        <v>12</v>
      </c>
      <c r="E15" s="8" t="s">
        <v>283</v>
      </c>
      <c r="F15" s="17" t="s">
        <v>283</v>
      </c>
    </row>
    <row r="16" spans="1:6">
      <c r="A16" s="4">
        <v>37</v>
      </c>
      <c r="B16" s="5" t="s">
        <v>32</v>
      </c>
      <c r="C16" s="6">
        <v>1</v>
      </c>
      <c r="D16" s="8">
        <v>4</v>
      </c>
      <c r="E16" s="8" t="s">
        <v>283</v>
      </c>
      <c r="F16" s="17" t="s">
        <v>283</v>
      </c>
    </row>
    <row r="17" spans="1:6">
      <c r="A17" s="4">
        <v>38</v>
      </c>
      <c r="B17" s="5" t="s">
        <v>33</v>
      </c>
      <c r="C17" s="6">
        <v>1</v>
      </c>
      <c r="D17" s="8">
        <v>1</v>
      </c>
      <c r="E17" s="8" t="s">
        <v>283</v>
      </c>
      <c r="F17" s="17" t="e">
        <v>#VALUE!</v>
      </c>
    </row>
    <row r="18" spans="1:6">
      <c r="A18" s="4">
        <v>39</v>
      </c>
      <c r="B18" s="5" t="s">
        <v>34</v>
      </c>
      <c r="C18" s="6">
        <v>1</v>
      </c>
      <c r="D18" s="8">
        <v>10</v>
      </c>
      <c r="E18" s="8" t="s">
        <v>283</v>
      </c>
      <c r="F18" s="17" t="e">
        <v>#VALUE!</v>
      </c>
    </row>
    <row r="19" spans="1:6">
      <c r="A19" s="4">
        <v>41</v>
      </c>
      <c r="B19" s="5" t="s">
        <v>36</v>
      </c>
      <c r="C19" s="6">
        <v>1</v>
      </c>
      <c r="D19" s="8">
        <v>26</v>
      </c>
      <c r="E19" s="8" t="s">
        <v>283</v>
      </c>
      <c r="F19" s="17" t="e">
        <v>#VALUE!</v>
      </c>
    </row>
    <row r="20" spans="1:6">
      <c r="A20" s="4">
        <v>42</v>
      </c>
      <c r="B20" s="5" t="s">
        <v>37</v>
      </c>
      <c r="C20" s="6">
        <v>0</v>
      </c>
      <c r="D20" s="8">
        <v>26</v>
      </c>
      <c r="E20" s="8" t="s">
        <v>283</v>
      </c>
      <c r="F20" s="17" t="s">
        <v>283</v>
      </c>
    </row>
    <row r="21" spans="1:6">
      <c r="A21" s="4">
        <v>43</v>
      </c>
      <c r="B21" s="5" t="s">
        <v>38</v>
      </c>
      <c r="C21" s="6">
        <v>1</v>
      </c>
      <c r="D21" s="8">
        <v>1</v>
      </c>
      <c r="E21" s="8" t="s">
        <v>283</v>
      </c>
      <c r="F21" s="17" t="e">
        <v>#VALUE!</v>
      </c>
    </row>
    <row r="22" spans="1:6">
      <c r="A22" s="4">
        <v>47</v>
      </c>
      <c r="B22" s="5" t="s">
        <v>41</v>
      </c>
      <c r="C22" s="6">
        <v>0</v>
      </c>
      <c r="D22" s="8">
        <v>1</v>
      </c>
      <c r="E22" s="8" t="s">
        <v>283</v>
      </c>
      <c r="F22" s="17" t="s">
        <v>283</v>
      </c>
    </row>
    <row r="23" spans="1:6">
      <c r="A23" s="4">
        <v>54</v>
      </c>
      <c r="B23" s="5" t="s">
        <v>46</v>
      </c>
      <c r="C23" s="6">
        <v>0</v>
      </c>
      <c r="D23" s="8">
        <v>2</v>
      </c>
      <c r="E23" s="8" t="s">
        <v>283</v>
      </c>
      <c r="F23" s="17" t="s">
        <v>283</v>
      </c>
    </row>
    <row r="24" spans="1:6">
      <c r="A24" s="4">
        <v>55</v>
      </c>
      <c r="B24" s="5" t="s">
        <v>47</v>
      </c>
      <c r="C24" s="6">
        <v>1</v>
      </c>
      <c r="D24" s="8">
        <v>13</v>
      </c>
      <c r="E24" s="8" t="s">
        <v>283</v>
      </c>
      <c r="F24" s="17" t="s">
        <v>283</v>
      </c>
    </row>
    <row r="25" spans="1:6">
      <c r="A25" s="4">
        <v>60</v>
      </c>
      <c r="B25" s="5" t="s">
        <v>50</v>
      </c>
      <c r="C25" s="6">
        <v>0</v>
      </c>
      <c r="D25" s="8">
        <v>5</v>
      </c>
      <c r="E25" s="8" t="s">
        <v>283</v>
      </c>
      <c r="F25" s="17" t="s">
        <v>283</v>
      </c>
    </row>
    <row r="26" spans="1:6">
      <c r="A26" s="4">
        <v>62</v>
      </c>
      <c r="B26" s="5" t="s">
        <v>52</v>
      </c>
      <c r="C26" s="6">
        <v>0</v>
      </c>
      <c r="D26" s="8">
        <v>1</v>
      </c>
      <c r="E26" s="8" t="s">
        <v>283</v>
      </c>
      <c r="F26" s="17" t="s">
        <v>283</v>
      </c>
    </row>
    <row r="27" spans="1:6">
      <c r="A27" s="4">
        <v>66</v>
      </c>
      <c r="B27" s="5" t="s">
        <v>56</v>
      </c>
      <c r="C27" s="6">
        <v>0</v>
      </c>
      <c r="D27" s="8">
        <v>4</v>
      </c>
      <c r="E27" s="8" t="s">
        <v>283</v>
      </c>
      <c r="F27" s="17" t="s">
        <v>283</v>
      </c>
    </row>
    <row r="28" spans="1:6">
      <c r="A28" s="4">
        <v>69</v>
      </c>
      <c r="B28" s="5" t="s">
        <v>59</v>
      </c>
      <c r="C28" s="6">
        <v>0</v>
      </c>
      <c r="D28" s="8">
        <v>1</v>
      </c>
      <c r="E28" s="8" t="s">
        <v>283</v>
      </c>
      <c r="F28" s="17" t="s">
        <v>283</v>
      </c>
    </row>
    <row r="29" spans="1:6">
      <c r="A29" s="4">
        <v>75</v>
      </c>
      <c r="B29" s="5" t="s">
        <v>64</v>
      </c>
      <c r="C29" s="6">
        <v>0</v>
      </c>
      <c r="D29" s="8">
        <v>19</v>
      </c>
      <c r="E29" s="8" t="s">
        <v>283</v>
      </c>
      <c r="F29" s="17" t="s">
        <v>283</v>
      </c>
    </row>
    <row r="30" spans="1:6">
      <c r="A30" s="4">
        <v>76</v>
      </c>
      <c r="B30" s="5" t="s">
        <v>65</v>
      </c>
      <c r="C30" s="6">
        <v>0</v>
      </c>
      <c r="D30" s="8">
        <v>1</v>
      </c>
      <c r="E30" s="8" t="s">
        <v>283</v>
      </c>
      <c r="F30" s="17" t="s">
        <v>283</v>
      </c>
    </row>
    <row r="31" spans="1:6">
      <c r="A31" s="4">
        <v>81</v>
      </c>
      <c r="B31" s="5" t="s">
        <v>67</v>
      </c>
      <c r="C31" s="6">
        <v>0</v>
      </c>
      <c r="D31" s="8">
        <v>3</v>
      </c>
      <c r="E31" s="8" t="s">
        <v>283</v>
      </c>
      <c r="F31" s="17" t="s">
        <v>283</v>
      </c>
    </row>
    <row r="32" spans="1:6">
      <c r="A32" s="4">
        <v>85</v>
      </c>
      <c r="B32" s="5" t="s">
        <v>70</v>
      </c>
      <c r="C32" s="6">
        <v>1</v>
      </c>
      <c r="D32" s="8">
        <v>6</v>
      </c>
      <c r="E32" s="8" t="s">
        <v>283</v>
      </c>
      <c r="F32" s="17" t="e">
        <v>#VALUE!</v>
      </c>
    </row>
    <row r="33" spans="1:6">
      <c r="A33" s="4">
        <v>102</v>
      </c>
      <c r="B33" s="5" t="s">
        <v>83</v>
      </c>
      <c r="C33" s="6">
        <v>1</v>
      </c>
      <c r="D33" s="8">
        <v>4</v>
      </c>
      <c r="E33" s="8" t="s">
        <v>283</v>
      </c>
      <c r="F33" s="17" t="s">
        <v>283</v>
      </c>
    </row>
    <row r="34" spans="1:6">
      <c r="A34" s="4">
        <v>106</v>
      </c>
      <c r="B34" s="5" t="s">
        <v>86</v>
      </c>
      <c r="C34" s="6">
        <v>0</v>
      </c>
      <c r="D34" s="8">
        <v>5</v>
      </c>
      <c r="E34" s="8" t="s">
        <v>283</v>
      </c>
      <c r="F34" s="17" t="s">
        <v>283</v>
      </c>
    </row>
    <row r="35" spans="1:6">
      <c r="A35" s="4">
        <v>113</v>
      </c>
      <c r="B35" s="5" t="s">
        <v>90</v>
      </c>
      <c r="C35" s="6">
        <v>0</v>
      </c>
      <c r="D35" s="8">
        <v>4</v>
      </c>
      <c r="E35" s="8" t="s">
        <v>283</v>
      </c>
      <c r="F35" s="17" t="s">
        <v>283</v>
      </c>
    </row>
    <row r="36" spans="1:6">
      <c r="A36" s="4">
        <v>115</v>
      </c>
      <c r="B36" s="5" t="s">
        <v>92</v>
      </c>
      <c r="C36" s="6">
        <v>0</v>
      </c>
      <c r="D36" s="8">
        <v>19</v>
      </c>
      <c r="E36" s="8" t="s">
        <v>283</v>
      </c>
      <c r="F36" s="17" t="s">
        <v>283</v>
      </c>
    </row>
    <row r="37" spans="1:6">
      <c r="A37" s="4">
        <v>116</v>
      </c>
      <c r="B37" s="5" t="s">
        <v>93</v>
      </c>
      <c r="C37" s="6">
        <v>0</v>
      </c>
      <c r="D37" s="8">
        <v>9</v>
      </c>
      <c r="E37" s="8" t="s">
        <v>283</v>
      </c>
      <c r="F37" s="17" t="s">
        <v>283</v>
      </c>
    </row>
    <row r="38" spans="1:6">
      <c r="A38" s="4">
        <v>119</v>
      </c>
      <c r="B38" s="5" t="s">
        <v>96</v>
      </c>
      <c r="C38" s="6">
        <v>0</v>
      </c>
      <c r="D38" s="8">
        <v>1</v>
      </c>
      <c r="E38" s="8" t="s">
        <v>283</v>
      </c>
      <c r="F38" s="17" t="s">
        <v>283</v>
      </c>
    </row>
    <row r="39" spans="1:6">
      <c r="A39" s="4">
        <v>120</v>
      </c>
      <c r="B39" s="5" t="s">
        <v>97</v>
      </c>
      <c r="C39" s="6">
        <v>0</v>
      </c>
      <c r="D39" s="8">
        <v>3</v>
      </c>
      <c r="E39" s="8" t="s">
        <v>283</v>
      </c>
      <c r="F39" s="17" t="s">
        <v>283</v>
      </c>
    </row>
    <row r="40" spans="1:6">
      <c r="A40" s="4">
        <v>123</v>
      </c>
      <c r="B40" s="5" t="s">
        <v>99</v>
      </c>
      <c r="C40" s="6">
        <v>0</v>
      </c>
      <c r="D40" s="8">
        <v>9</v>
      </c>
      <c r="E40" s="8" t="s">
        <v>283</v>
      </c>
      <c r="F40" s="17" t="s">
        <v>283</v>
      </c>
    </row>
    <row r="41" spans="1:6">
      <c r="A41" s="4">
        <v>126</v>
      </c>
      <c r="B41" s="5" t="s">
        <v>101</v>
      </c>
      <c r="C41" s="6">
        <v>1</v>
      </c>
      <c r="D41" s="8">
        <v>27</v>
      </c>
      <c r="E41" s="8" t="s">
        <v>283</v>
      </c>
      <c r="F41" s="17" t="s">
        <v>283</v>
      </c>
    </row>
    <row r="42" spans="1:6">
      <c r="A42" s="4">
        <v>130</v>
      </c>
      <c r="B42" s="5" t="s">
        <v>104</v>
      </c>
      <c r="C42" s="6">
        <v>0</v>
      </c>
      <c r="D42" s="8">
        <v>1</v>
      </c>
      <c r="E42" s="8" t="s">
        <v>283</v>
      </c>
      <c r="F42" s="17" t="s">
        <v>283</v>
      </c>
    </row>
    <row r="43" spans="1:6">
      <c r="A43" s="4">
        <v>134</v>
      </c>
      <c r="B43" s="5" t="s">
        <v>107</v>
      </c>
      <c r="C43" s="6">
        <v>0</v>
      </c>
      <c r="D43" s="8">
        <v>8</v>
      </c>
      <c r="E43" s="8" t="s">
        <v>283</v>
      </c>
      <c r="F43" s="17" t="s">
        <v>283</v>
      </c>
    </row>
    <row r="44" spans="1:6">
      <c r="A44" s="4">
        <v>140</v>
      </c>
      <c r="B44" s="5" t="s">
        <v>112</v>
      </c>
      <c r="C44" s="6">
        <v>0</v>
      </c>
      <c r="D44" s="8">
        <v>6</v>
      </c>
      <c r="E44" s="8" t="s">
        <v>283</v>
      </c>
      <c r="F44" s="17" t="s">
        <v>283</v>
      </c>
    </row>
    <row r="45" spans="1:6">
      <c r="A45" s="4">
        <v>143</v>
      </c>
      <c r="B45" s="5" t="s">
        <v>115</v>
      </c>
      <c r="C45" s="6">
        <v>0</v>
      </c>
      <c r="D45" s="8">
        <v>5</v>
      </c>
      <c r="E45" s="8" t="s">
        <v>283</v>
      </c>
      <c r="F45" s="17" t="s">
        <v>283</v>
      </c>
    </row>
    <row r="46" spans="1:6">
      <c r="A46" s="4">
        <v>144</v>
      </c>
      <c r="B46" s="5" t="s">
        <v>116</v>
      </c>
      <c r="C46" s="6">
        <v>1</v>
      </c>
      <c r="D46" s="8">
        <v>1</v>
      </c>
      <c r="E46" s="8" t="s">
        <v>283</v>
      </c>
      <c r="F46" s="17" t="e">
        <v>#VALUE!</v>
      </c>
    </row>
    <row r="47" spans="1:6">
      <c r="A47" s="4">
        <v>146</v>
      </c>
      <c r="B47" s="5" t="s">
        <v>118</v>
      </c>
      <c r="C47" s="6">
        <v>1</v>
      </c>
      <c r="D47" s="8">
        <v>10</v>
      </c>
      <c r="E47" s="8" t="s">
        <v>283</v>
      </c>
      <c r="F47" s="17" t="s">
        <v>283</v>
      </c>
    </row>
    <row r="48" spans="1:6">
      <c r="A48" s="4">
        <v>147</v>
      </c>
      <c r="B48" s="5" t="s">
        <v>119</v>
      </c>
      <c r="C48" s="6">
        <v>0</v>
      </c>
      <c r="D48" s="8">
        <v>4</v>
      </c>
      <c r="E48" s="8" t="s">
        <v>283</v>
      </c>
      <c r="F48" s="17" t="s">
        <v>283</v>
      </c>
    </row>
    <row r="49" spans="1:6">
      <c r="A49" s="4">
        <v>156</v>
      </c>
      <c r="B49" s="5" t="s">
        <v>125</v>
      </c>
      <c r="C49" s="6">
        <v>0</v>
      </c>
      <c r="D49" s="8">
        <v>2</v>
      </c>
      <c r="E49" s="8" t="s">
        <v>283</v>
      </c>
      <c r="F49" s="17" t="s">
        <v>283</v>
      </c>
    </row>
    <row r="50" spans="1:6">
      <c r="A50" s="4">
        <v>157</v>
      </c>
      <c r="B50" s="5" t="s">
        <v>126</v>
      </c>
      <c r="C50" s="6">
        <v>1</v>
      </c>
      <c r="D50" s="8">
        <v>3</v>
      </c>
      <c r="E50" s="8" t="s">
        <v>283</v>
      </c>
      <c r="F50" s="17" t="e">
        <v>#VALUE!</v>
      </c>
    </row>
    <row r="51" spans="1:6">
      <c r="A51" s="4">
        <v>169</v>
      </c>
      <c r="B51" s="5" t="s">
        <v>137</v>
      </c>
      <c r="C51" s="6">
        <v>1</v>
      </c>
      <c r="D51" s="8">
        <v>1</v>
      </c>
      <c r="E51" s="8" t="s">
        <v>283</v>
      </c>
      <c r="F51" s="17" t="e">
        <v>#VALUE!</v>
      </c>
    </row>
    <row r="52" spans="1:6">
      <c r="A52" s="4">
        <v>179</v>
      </c>
      <c r="B52" s="5" t="s">
        <v>146</v>
      </c>
      <c r="C52" s="6">
        <v>0</v>
      </c>
      <c r="D52" s="8">
        <v>2</v>
      </c>
      <c r="E52" s="8" t="s">
        <v>283</v>
      </c>
      <c r="F52" s="17" t="s">
        <v>283</v>
      </c>
    </row>
    <row r="53" spans="1:6">
      <c r="A53" s="4">
        <v>180</v>
      </c>
      <c r="B53" s="5" t="s">
        <v>147</v>
      </c>
      <c r="C53" s="6">
        <v>0</v>
      </c>
      <c r="D53" s="8">
        <v>14</v>
      </c>
      <c r="E53" s="8" t="s">
        <v>283</v>
      </c>
      <c r="F53" s="17" t="s">
        <v>283</v>
      </c>
    </row>
    <row r="54" spans="1:6">
      <c r="A54" s="4">
        <v>184</v>
      </c>
      <c r="B54" s="5" t="s">
        <v>150</v>
      </c>
      <c r="C54" s="6">
        <v>1</v>
      </c>
      <c r="D54" s="8">
        <v>1</v>
      </c>
      <c r="E54" s="8" t="s">
        <v>283</v>
      </c>
      <c r="F54" s="17" t="e">
        <v>#VALUE!</v>
      </c>
    </row>
    <row r="55" spans="1:6">
      <c r="A55" s="4">
        <v>187</v>
      </c>
      <c r="B55" s="5" t="s">
        <v>153</v>
      </c>
      <c r="C55" s="6">
        <v>1</v>
      </c>
      <c r="D55" s="8">
        <v>14</v>
      </c>
      <c r="E55" s="8" t="s">
        <v>283</v>
      </c>
      <c r="F55" s="17" t="e">
        <v>#VALUE!</v>
      </c>
    </row>
    <row r="56" spans="1:6">
      <c r="A56" s="4">
        <v>188</v>
      </c>
      <c r="B56" s="5" t="s">
        <v>154</v>
      </c>
      <c r="C56" s="6">
        <v>0</v>
      </c>
      <c r="D56" s="8">
        <v>1</v>
      </c>
      <c r="E56" s="8" t="s">
        <v>283</v>
      </c>
      <c r="F56" s="17" t="s">
        <v>283</v>
      </c>
    </row>
    <row r="57" spans="1:6">
      <c r="A57" s="4">
        <v>192</v>
      </c>
      <c r="B57" s="5" t="s">
        <v>157</v>
      </c>
      <c r="C57" s="6">
        <v>0</v>
      </c>
      <c r="D57" s="8">
        <v>7</v>
      </c>
      <c r="E57" s="8" t="s">
        <v>283</v>
      </c>
      <c r="F57" s="17" t="s">
        <v>283</v>
      </c>
    </row>
    <row r="58" spans="1:6">
      <c r="A58" s="4">
        <v>197</v>
      </c>
      <c r="B58" s="5" t="s">
        <v>159</v>
      </c>
      <c r="C58" s="6">
        <v>1</v>
      </c>
      <c r="D58" s="8">
        <v>2</v>
      </c>
      <c r="E58" s="8" t="s">
        <v>283</v>
      </c>
      <c r="F58" s="17" t="e">
        <v>#VALUE!</v>
      </c>
    </row>
    <row r="59" spans="1:6">
      <c r="A59" s="4">
        <v>203</v>
      </c>
      <c r="B59" s="5" t="s">
        <v>163</v>
      </c>
      <c r="C59" s="6">
        <v>0</v>
      </c>
      <c r="D59" s="8">
        <v>53</v>
      </c>
      <c r="E59" s="8" t="s">
        <v>283</v>
      </c>
      <c r="F59" s="17" t="s">
        <v>283</v>
      </c>
    </row>
    <row r="60" spans="1:6">
      <c r="A60" s="4">
        <v>214</v>
      </c>
      <c r="B60" s="5" t="s">
        <v>172</v>
      </c>
      <c r="C60" s="6">
        <v>1</v>
      </c>
      <c r="D60" s="8">
        <v>7</v>
      </c>
      <c r="E60" s="8" t="s">
        <v>283</v>
      </c>
      <c r="F60" s="17" t="e">
        <v>#VALUE!</v>
      </c>
    </row>
    <row r="61" spans="1:6">
      <c r="A61" s="4">
        <v>216</v>
      </c>
      <c r="B61" s="5" t="s">
        <v>173</v>
      </c>
      <c r="C61" s="6">
        <v>0</v>
      </c>
      <c r="D61" s="8">
        <v>4</v>
      </c>
      <c r="E61" s="8" t="s">
        <v>283</v>
      </c>
      <c r="F61" s="17" t="s">
        <v>283</v>
      </c>
    </row>
    <row r="62" spans="1:6">
      <c r="A62" s="4">
        <v>217</v>
      </c>
      <c r="B62" s="5" t="s">
        <v>174</v>
      </c>
      <c r="C62" s="6">
        <v>1</v>
      </c>
      <c r="D62" s="8">
        <v>4</v>
      </c>
      <c r="E62" s="8" t="s">
        <v>283</v>
      </c>
      <c r="F62" s="17" t="e">
        <v>#VALUE!</v>
      </c>
    </row>
    <row r="63" spans="1:6">
      <c r="A63" s="4">
        <v>222</v>
      </c>
      <c r="B63" s="5" t="s">
        <v>179</v>
      </c>
      <c r="C63" s="6">
        <v>0</v>
      </c>
      <c r="D63" s="8">
        <v>1</v>
      </c>
      <c r="E63" s="8" t="s">
        <v>283</v>
      </c>
      <c r="F63" s="17" t="s">
        <v>283</v>
      </c>
    </row>
    <row r="64" spans="1:6">
      <c r="A64" s="4">
        <v>224</v>
      </c>
      <c r="B64" s="5" t="s">
        <v>181</v>
      </c>
      <c r="C64" s="6">
        <v>1</v>
      </c>
      <c r="D64" s="8">
        <v>12</v>
      </c>
      <c r="E64" s="8" t="s">
        <v>283</v>
      </c>
      <c r="F64" s="17" t="e">
        <v>#VALUE!</v>
      </c>
    </row>
    <row r="65" spans="1:6">
      <c r="A65" s="4">
        <v>228</v>
      </c>
      <c r="B65" s="5" t="s">
        <v>184</v>
      </c>
      <c r="C65" s="6">
        <v>0</v>
      </c>
      <c r="D65" s="8">
        <v>1</v>
      </c>
      <c r="E65" s="8" t="s">
        <v>283</v>
      </c>
      <c r="F65" s="17" t="s">
        <v>283</v>
      </c>
    </row>
    <row r="66" spans="1:6">
      <c r="A66" s="4">
        <v>232</v>
      </c>
      <c r="B66" s="5" t="s">
        <v>187</v>
      </c>
      <c r="C66" s="6">
        <v>0</v>
      </c>
      <c r="D66" s="8">
        <v>18</v>
      </c>
      <c r="E66" s="8" t="s">
        <v>283</v>
      </c>
      <c r="F66" s="17" t="s">
        <v>283</v>
      </c>
    </row>
    <row r="67" spans="1:6">
      <c r="A67" s="4">
        <v>235</v>
      </c>
      <c r="B67" s="5" t="s">
        <v>188</v>
      </c>
      <c r="C67" s="6">
        <v>0</v>
      </c>
      <c r="D67" s="8">
        <v>1</v>
      </c>
      <c r="E67" s="8" t="s">
        <v>283</v>
      </c>
      <c r="F67" s="17" t="s">
        <v>283</v>
      </c>
    </row>
    <row r="68" spans="1:6">
      <c r="A68" s="4">
        <v>237</v>
      </c>
      <c r="B68" s="5" t="s">
        <v>190</v>
      </c>
      <c r="C68" s="6">
        <v>0</v>
      </c>
      <c r="D68" s="8">
        <v>5</v>
      </c>
      <c r="E68" s="8" t="s">
        <v>283</v>
      </c>
      <c r="F68" s="17" t="s">
        <v>283</v>
      </c>
    </row>
    <row r="69" spans="1:6">
      <c r="A69" s="4">
        <v>241</v>
      </c>
      <c r="B69" s="5" t="s">
        <v>194</v>
      </c>
      <c r="C69" s="6">
        <v>0</v>
      </c>
      <c r="D69" s="8">
        <v>1</v>
      </c>
      <c r="E69" s="8" t="s">
        <v>283</v>
      </c>
      <c r="F69" s="17" t="s">
        <v>283</v>
      </c>
    </row>
    <row r="70" spans="1:6">
      <c r="A70" s="4">
        <v>245</v>
      </c>
      <c r="B70" s="5" t="s">
        <v>198</v>
      </c>
      <c r="C70" s="6">
        <v>0</v>
      </c>
      <c r="D70" s="8">
        <v>21</v>
      </c>
      <c r="E70" s="8" t="s">
        <v>283</v>
      </c>
      <c r="F70" s="17" t="s">
        <v>283</v>
      </c>
    </row>
    <row r="71" spans="1:6">
      <c r="A71" s="4">
        <v>247</v>
      </c>
      <c r="B71" s="5" t="s">
        <v>200</v>
      </c>
      <c r="C71" s="6">
        <v>0</v>
      </c>
      <c r="D71" s="8">
        <v>3</v>
      </c>
      <c r="E71" s="8" t="s">
        <v>283</v>
      </c>
      <c r="F71" s="17" t="s">
        <v>283</v>
      </c>
    </row>
    <row r="72" spans="1:6">
      <c r="A72" s="4">
        <v>250</v>
      </c>
      <c r="B72" s="5" t="s">
        <v>202</v>
      </c>
      <c r="C72" s="6">
        <v>1</v>
      </c>
      <c r="D72" s="8">
        <v>1</v>
      </c>
      <c r="E72" s="8" t="s">
        <v>283</v>
      </c>
      <c r="F72" s="17" t="e">
        <v>#VALUE!</v>
      </c>
    </row>
    <row r="73" spans="1:6">
      <c r="A73" s="4">
        <v>252</v>
      </c>
      <c r="B73" s="5" t="s">
        <v>204</v>
      </c>
      <c r="C73" s="6">
        <v>1</v>
      </c>
      <c r="D73" s="8">
        <v>3</v>
      </c>
      <c r="E73" s="8" t="s">
        <v>283</v>
      </c>
      <c r="F73" s="17" t="e">
        <v>#VALUE!</v>
      </c>
    </row>
    <row r="74" spans="1:6">
      <c r="A74" s="4">
        <v>254</v>
      </c>
      <c r="B74" s="5" t="s">
        <v>205</v>
      </c>
      <c r="C74" s="6">
        <v>0</v>
      </c>
      <c r="D74" s="8">
        <v>6</v>
      </c>
      <c r="E74" s="8" t="s">
        <v>283</v>
      </c>
      <c r="F74" s="17" t="s">
        <v>283</v>
      </c>
    </row>
    <row r="75" spans="1:6">
      <c r="A75" s="4">
        <v>256</v>
      </c>
      <c r="B75" s="5" t="s">
        <v>206</v>
      </c>
      <c r="C75" s="6">
        <v>0</v>
      </c>
      <c r="D75" s="8">
        <v>1</v>
      </c>
      <c r="E75" s="8" t="s">
        <v>283</v>
      </c>
      <c r="F75" s="17" t="s">
        <v>283</v>
      </c>
    </row>
    <row r="76" spans="1:6">
      <c r="A76" s="4">
        <v>257</v>
      </c>
      <c r="B76" s="5" t="s">
        <v>207</v>
      </c>
      <c r="C76" s="6">
        <v>0</v>
      </c>
      <c r="D76" s="8">
        <v>4</v>
      </c>
      <c r="E76" s="8" t="s">
        <v>283</v>
      </c>
      <c r="F76" s="17" t="s">
        <v>283</v>
      </c>
    </row>
    <row r="77" spans="1:6">
      <c r="A77" s="4">
        <v>259</v>
      </c>
      <c r="B77" s="5" t="s">
        <v>209</v>
      </c>
      <c r="C77" s="6">
        <v>0</v>
      </c>
      <c r="D77" s="8">
        <v>25</v>
      </c>
      <c r="E77" s="8" t="s">
        <v>283</v>
      </c>
      <c r="F77" s="17" t="s">
        <v>283</v>
      </c>
    </row>
    <row r="78" spans="1:6">
      <c r="A78" s="4">
        <v>268</v>
      </c>
      <c r="B78" s="5" t="s">
        <v>216</v>
      </c>
      <c r="C78" s="6">
        <v>0</v>
      </c>
      <c r="D78" s="8">
        <v>3</v>
      </c>
      <c r="E78" s="8" t="s">
        <v>283</v>
      </c>
      <c r="F78" s="17" t="s">
        <v>283</v>
      </c>
    </row>
    <row r="79" spans="1:6">
      <c r="A79" s="4">
        <v>270</v>
      </c>
      <c r="B79" s="5" t="s">
        <v>217</v>
      </c>
      <c r="C79" s="6">
        <v>1</v>
      </c>
      <c r="D79" s="8">
        <v>14</v>
      </c>
      <c r="E79" s="8" t="s">
        <v>283</v>
      </c>
      <c r="F79" s="17" t="s">
        <v>283</v>
      </c>
    </row>
    <row r="80" spans="1:6">
      <c r="A80" s="4">
        <v>272</v>
      </c>
      <c r="B80" s="5" t="s">
        <v>219</v>
      </c>
      <c r="C80" s="6">
        <v>1</v>
      </c>
      <c r="D80" s="8">
        <v>4</v>
      </c>
      <c r="E80" s="8" t="s">
        <v>283</v>
      </c>
      <c r="F80" s="17" t="e">
        <v>#VALUE!</v>
      </c>
    </row>
    <row r="81" spans="1:6">
      <c r="A81" s="4">
        <v>279</v>
      </c>
      <c r="B81" s="5" t="s">
        <v>225</v>
      </c>
      <c r="C81" s="6">
        <v>0</v>
      </c>
      <c r="D81" s="8">
        <v>5</v>
      </c>
      <c r="E81" s="8" t="s">
        <v>283</v>
      </c>
      <c r="F81" s="17" t="s">
        <v>283</v>
      </c>
    </row>
    <row r="82" spans="1:6">
      <c r="A82" s="4">
        <v>280</v>
      </c>
      <c r="B82" s="5" t="s">
        <v>226</v>
      </c>
      <c r="C82" s="6">
        <v>0</v>
      </c>
      <c r="D82" s="8">
        <v>4</v>
      </c>
      <c r="E82" s="8" t="s">
        <v>283</v>
      </c>
      <c r="F82" s="17" t="s">
        <v>283</v>
      </c>
    </row>
    <row r="83" spans="1:6">
      <c r="A83" s="4">
        <v>282</v>
      </c>
      <c r="B83" s="5" t="s">
        <v>228</v>
      </c>
      <c r="C83" s="6">
        <v>0</v>
      </c>
      <c r="D83" s="8">
        <v>8</v>
      </c>
      <c r="E83" s="8" t="s">
        <v>283</v>
      </c>
      <c r="F83" s="17" t="s">
        <v>283</v>
      </c>
    </row>
    <row r="84" spans="1:6">
      <c r="A84" s="4">
        <v>286</v>
      </c>
      <c r="B84" s="5" t="s">
        <v>231</v>
      </c>
      <c r="C84" s="6">
        <v>0</v>
      </c>
      <c r="D84" s="8">
        <v>7</v>
      </c>
      <c r="E84" s="8" t="s">
        <v>283</v>
      </c>
      <c r="F84" s="17" t="s">
        <v>283</v>
      </c>
    </row>
    <row r="85" spans="1:6">
      <c r="A85" s="4">
        <v>289</v>
      </c>
      <c r="B85" s="5" t="s">
        <v>233</v>
      </c>
      <c r="C85" s="6">
        <v>1</v>
      </c>
      <c r="D85" s="8">
        <v>4</v>
      </c>
      <c r="E85" s="8" t="s">
        <v>283</v>
      </c>
      <c r="F85" s="17" t="e">
        <v>#VALUE!</v>
      </c>
    </row>
    <row r="86" spans="1:6">
      <c r="A86" s="4">
        <v>294</v>
      </c>
      <c r="B86" s="5" t="s">
        <v>237</v>
      </c>
      <c r="C86" s="6">
        <v>0</v>
      </c>
      <c r="D86" s="8">
        <v>2</v>
      </c>
      <c r="E86" s="8" t="s">
        <v>283</v>
      </c>
      <c r="F86" s="17" t="s">
        <v>283</v>
      </c>
    </row>
    <row r="87" spans="1:6">
      <c r="A87" s="4">
        <v>299</v>
      </c>
      <c r="B87" s="5" t="s">
        <v>240</v>
      </c>
      <c r="C87" s="6">
        <v>0</v>
      </c>
      <c r="D87" s="8">
        <v>5</v>
      </c>
      <c r="E87" s="8" t="s">
        <v>283</v>
      </c>
      <c r="F87" s="17" t="s">
        <v>283</v>
      </c>
    </row>
    <row r="88" spans="1:6">
      <c r="A88" s="4">
        <v>303</v>
      </c>
      <c r="B88" s="5" t="s">
        <v>243</v>
      </c>
      <c r="C88" s="6">
        <v>0</v>
      </c>
      <c r="D88" s="8">
        <v>16</v>
      </c>
      <c r="E88" s="8" t="s">
        <v>283</v>
      </c>
      <c r="F88" s="17" t="s">
        <v>283</v>
      </c>
    </row>
    <row r="89" spans="1:6">
      <c r="A89" s="4">
        <v>318</v>
      </c>
      <c r="B89" s="5" t="s">
        <v>253</v>
      </c>
      <c r="C89" s="6">
        <v>1</v>
      </c>
      <c r="D89" s="8">
        <v>4</v>
      </c>
      <c r="E89" s="8" t="s">
        <v>283</v>
      </c>
      <c r="F89" s="17" t="e">
        <v>#VALUE!</v>
      </c>
    </row>
    <row r="90" spans="1:6">
      <c r="A90" s="4">
        <v>329</v>
      </c>
      <c r="B90" s="5" t="s">
        <v>260</v>
      </c>
      <c r="C90" s="6">
        <v>0</v>
      </c>
      <c r="D90" s="8">
        <v>35</v>
      </c>
      <c r="E90" s="8" t="s">
        <v>292</v>
      </c>
      <c r="F90" s="17" t="s">
        <v>283</v>
      </c>
    </row>
    <row r="91" spans="1:6">
      <c r="A91" s="4">
        <v>330</v>
      </c>
      <c r="B91" s="5" t="s">
        <v>261</v>
      </c>
      <c r="C91" s="6">
        <v>1</v>
      </c>
      <c r="D91" s="8">
        <v>1</v>
      </c>
      <c r="E91" s="8" t="e">
        <v>#DIV/0!</v>
      </c>
      <c r="F91" s="17" t="e">
        <v>#DIV/0!</v>
      </c>
    </row>
    <row r="92" spans="1:6">
      <c r="A92" s="4">
        <v>334</v>
      </c>
      <c r="B92" s="5" t="s">
        <v>264</v>
      </c>
      <c r="C92" s="6">
        <v>0</v>
      </c>
      <c r="D92" s="8">
        <v>5</v>
      </c>
      <c r="E92" s="8" t="s">
        <v>292</v>
      </c>
      <c r="F92" s="17" t="s">
        <v>283</v>
      </c>
    </row>
    <row r="93" spans="1:6">
      <c r="A93" s="4">
        <v>335</v>
      </c>
      <c r="B93" s="5" t="s">
        <v>265</v>
      </c>
      <c r="C93" s="6">
        <v>1</v>
      </c>
      <c r="D93" s="8">
        <v>5</v>
      </c>
      <c r="E93" s="8" t="e">
        <v>#DIV/0!</v>
      </c>
      <c r="F93" s="17" t="e">
        <v>#DIV/0!</v>
      </c>
    </row>
    <row r="94" spans="1:6">
      <c r="A94" s="4">
        <v>338</v>
      </c>
      <c r="B94" s="5" t="s">
        <v>268</v>
      </c>
      <c r="C94" s="6">
        <v>0</v>
      </c>
      <c r="D94" s="8">
        <v>9</v>
      </c>
      <c r="E94" s="8" t="s">
        <v>292</v>
      </c>
      <c r="F94" s="17" t="s">
        <v>283</v>
      </c>
    </row>
    <row r="95" spans="1:6">
      <c r="A95" s="4">
        <v>339</v>
      </c>
      <c r="B95" s="5" t="s">
        <v>269</v>
      </c>
      <c r="C95" s="6">
        <v>0</v>
      </c>
      <c r="D95" s="8">
        <v>2</v>
      </c>
      <c r="E95" s="8" t="s">
        <v>292</v>
      </c>
      <c r="F95" s="17" t="s">
        <v>283</v>
      </c>
    </row>
    <row r="96" spans="1:6">
      <c r="A96" s="4">
        <v>341</v>
      </c>
      <c r="B96" s="5" t="s">
        <v>271</v>
      </c>
      <c r="C96" s="6">
        <v>1</v>
      </c>
      <c r="D96" s="8">
        <v>1</v>
      </c>
      <c r="E96" s="8" t="e">
        <v>#DIV/0!</v>
      </c>
      <c r="F96" s="17" t="e">
        <v>#DIV/0!</v>
      </c>
    </row>
    <row r="97" spans="1:6">
      <c r="A97" s="4">
        <v>345</v>
      </c>
      <c r="B97" s="5" t="s">
        <v>274</v>
      </c>
      <c r="C97" s="6">
        <v>0</v>
      </c>
      <c r="D97" s="8">
        <v>1</v>
      </c>
      <c r="E97" s="8" t="s">
        <v>292</v>
      </c>
      <c r="F97" s="17" t="s">
        <v>283</v>
      </c>
    </row>
    <row r="98" spans="1:6">
      <c r="A98" s="4">
        <v>351</v>
      </c>
      <c r="B98" s="5" t="s">
        <v>279</v>
      </c>
      <c r="C98" s="6">
        <v>0</v>
      </c>
      <c r="D98" s="8">
        <v>51</v>
      </c>
      <c r="E98" s="8" t="s">
        <v>292</v>
      </c>
      <c r="F98" s="17" t="s">
        <v>283</v>
      </c>
    </row>
    <row r="99" spans="1:6">
      <c r="A99" s="4">
        <v>352</v>
      </c>
      <c r="B99" s="5" t="s">
        <v>280</v>
      </c>
      <c r="C99" s="6">
        <v>0</v>
      </c>
      <c r="D99" s="8">
        <v>1</v>
      </c>
      <c r="E99" s="8" t="s">
        <v>292</v>
      </c>
      <c r="F99" s="17" t="s">
        <v>283</v>
      </c>
    </row>
    <row r="100" spans="1:6">
      <c r="A100" s="4">
        <v>888</v>
      </c>
      <c r="B100" s="5" t="s">
        <v>281</v>
      </c>
      <c r="C100" s="6">
        <v>0</v>
      </c>
      <c r="D100" s="8">
        <v>3</v>
      </c>
      <c r="E100" s="8" t="e">
        <v>#N/A</v>
      </c>
      <c r="F100" s="17" t="s">
        <v>283</v>
      </c>
    </row>
    <row r="101" spans="1:6">
      <c r="B101" s="9" t="s">
        <v>290</v>
      </c>
      <c r="D101" s="15">
        <f>SUM(D2:D100)</f>
        <v>703</v>
      </c>
    </row>
  </sheetData>
  <autoFilter ref="C1:C101"/>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FY16 vs. FY16</vt:lpstr>
      <vt:lpstr>99 dists with insuff info</vt:lpstr>
    </vt:vector>
  </TitlesOfParts>
  <Company>Massachusetts Teachers Association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Lisa Guisbond</cp:lastModifiedBy>
  <cp:lastPrinted>2016-02-29T16:39:33Z</cp:lastPrinted>
  <dcterms:created xsi:type="dcterms:W3CDTF">2016-02-19T20:44:25Z</dcterms:created>
  <dcterms:modified xsi:type="dcterms:W3CDTF">2016-03-02T21:03:40Z</dcterms:modified>
</cp:coreProperties>
</file>